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531"/>
  <workbookPr defaultThemeVersion="124226"/>
  <mc:AlternateContent xmlns:mc="http://schemas.openxmlformats.org/markup-compatibility/2006">
    <mc:Choice Requires="x15">
      <x15ac:absPath xmlns:x15ac="http://schemas.microsoft.com/office/spreadsheetml/2010/11/ac" url="https://lsfnet.sharepoint.com/sites/LSF_NE_SAMH/Shared Documents/Network Management/Contract Development-Doc Templates/NSP Contract Documents/4. Incorporated Documents/"/>
    </mc:Choice>
  </mc:AlternateContent>
  <xr:revisionPtr revIDLastSave="0" documentId="8_{50D9CADA-70DC-41CE-8CC7-2D1FFCDF172E}" xr6:coauthVersionLast="47" xr6:coauthVersionMax="47" xr10:uidLastSave="{00000000-0000-0000-0000-000000000000}"/>
  <bookViews>
    <workbookView xWindow="28680" yWindow="-120" windowWidth="29040" windowHeight="15840" xr2:uid="{00000000-000D-0000-FFFF-FFFF00000000}"/>
  </bookViews>
  <sheets>
    <sheet name="Instructions &amp; Definitions" sheetId="3" r:id="rId1"/>
    <sheet name="July" sheetId="1" r:id="rId2"/>
    <sheet name="August" sheetId="5" r:id="rId3"/>
    <sheet name="September" sheetId="6" r:id="rId4"/>
    <sheet name="October" sheetId="7" r:id="rId5"/>
    <sheet name="November" sheetId="8" r:id="rId6"/>
    <sheet name="December" sheetId="9" r:id="rId7"/>
    <sheet name="January" sheetId="10" r:id="rId8"/>
    <sheet name="February" sheetId="11" r:id="rId9"/>
    <sheet name="March" sheetId="12" r:id="rId10"/>
    <sheet name="April" sheetId="13" r:id="rId11"/>
    <sheet name="May" sheetId="14" r:id="rId12"/>
    <sheet name="June" sheetId="15" r:id="rId13"/>
    <sheet name="Summary by Month" sheetId="16" r:id="rId14"/>
    <sheet name="Summary of Fiscal Year" sheetId="19" r:id="rId15"/>
    <sheet name="Background" sheetId="4" state="hidden" r:id="rId16"/>
  </sheets>
  <definedNames>
    <definedName name="_xlnm.Print_Area" localSheetId="10">April!$A$1:$R$37</definedName>
    <definedName name="_xlnm.Print_Area" localSheetId="2">August!$A$1:$R$37</definedName>
    <definedName name="_xlnm.Print_Area" localSheetId="6">December!$A$1:$R$37</definedName>
    <definedName name="_xlnm.Print_Area" localSheetId="8">February!$A$1:$R$37</definedName>
    <definedName name="_xlnm.Print_Area" localSheetId="7">January!$A$1:$R$37</definedName>
    <definedName name="_xlnm.Print_Area" localSheetId="1">July!$A$1:$R$38</definedName>
    <definedName name="_xlnm.Print_Area" localSheetId="12">June!$A$1:$R$37</definedName>
    <definedName name="_xlnm.Print_Area" localSheetId="9">March!$A$1:$R$37</definedName>
    <definedName name="_xlnm.Print_Area" localSheetId="11">May!$A$1:$R$37</definedName>
    <definedName name="_xlnm.Print_Area" localSheetId="5">November!$A$1:$R$38</definedName>
    <definedName name="_xlnm.Print_Area" localSheetId="4">October!$A$1:$R$37</definedName>
    <definedName name="_xlnm.Print_Area" localSheetId="3">September!$A$1:$R$37</definedName>
  </definedNames>
  <calcPr calcId="191029"/>
  <pivotCaches>
    <pivotCache cacheId="28" r:id="rId17"/>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R3" i="15" l="1"/>
  <c r="R4" i="15"/>
  <c r="R5" i="15"/>
  <c r="R6" i="15"/>
  <c r="R7" i="15"/>
  <c r="R8" i="15"/>
  <c r="R9" i="15"/>
  <c r="R10" i="15"/>
  <c r="R11" i="15"/>
  <c r="R12" i="15"/>
  <c r="R13" i="15"/>
  <c r="R14" i="15"/>
  <c r="R15" i="15"/>
  <c r="R16" i="15"/>
  <c r="R17" i="15"/>
  <c r="R18" i="15"/>
  <c r="R19" i="15"/>
  <c r="R20" i="15"/>
  <c r="R21" i="15"/>
  <c r="R22" i="15"/>
  <c r="R23" i="15"/>
  <c r="R24" i="15"/>
  <c r="R25" i="15"/>
  <c r="R26" i="15"/>
  <c r="R27" i="15"/>
  <c r="R28" i="15"/>
  <c r="R29" i="15"/>
  <c r="R30" i="15"/>
  <c r="R31" i="15"/>
  <c r="R32" i="15"/>
  <c r="R33" i="15"/>
  <c r="R34" i="15"/>
  <c r="R35" i="15"/>
  <c r="R36" i="15"/>
  <c r="R37" i="15"/>
  <c r="R2" i="15"/>
  <c r="R3" i="14"/>
  <c r="R4" i="14"/>
  <c r="R5" i="14"/>
  <c r="R6" i="14"/>
  <c r="R7" i="14"/>
  <c r="R8" i="14"/>
  <c r="R9" i="14"/>
  <c r="R10" i="14"/>
  <c r="R11" i="14"/>
  <c r="R12" i="14"/>
  <c r="R13" i="14"/>
  <c r="R14" i="14"/>
  <c r="R15" i="14"/>
  <c r="R16" i="14"/>
  <c r="R17" i="14"/>
  <c r="R18" i="14"/>
  <c r="R19" i="14"/>
  <c r="R20" i="14"/>
  <c r="R21" i="14"/>
  <c r="R22" i="14"/>
  <c r="R23" i="14"/>
  <c r="R24" i="14"/>
  <c r="R25" i="14"/>
  <c r="R26" i="14"/>
  <c r="R27" i="14"/>
  <c r="R28" i="14"/>
  <c r="R29" i="14"/>
  <c r="R30" i="14"/>
  <c r="R31" i="14"/>
  <c r="R32" i="14"/>
  <c r="R33" i="14"/>
  <c r="R34" i="14"/>
  <c r="R35" i="14"/>
  <c r="R36" i="14"/>
  <c r="R37" i="14"/>
  <c r="R2" i="14"/>
  <c r="R3" i="13"/>
  <c r="R4" i="13"/>
  <c r="R5" i="13"/>
  <c r="R6" i="13"/>
  <c r="R7" i="13"/>
  <c r="R8" i="13"/>
  <c r="R9" i="13"/>
  <c r="R10" i="13"/>
  <c r="R11" i="13"/>
  <c r="R12" i="13"/>
  <c r="R13" i="13"/>
  <c r="R14" i="13"/>
  <c r="R15" i="13"/>
  <c r="R16" i="13"/>
  <c r="R17" i="13"/>
  <c r="R18" i="13"/>
  <c r="R19" i="13"/>
  <c r="R20" i="13"/>
  <c r="R21" i="13"/>
  <c r="R22" i="13"/>
  <c r="R23" i="13"/>
  <c r="R24" i="13"/>
  <c r="R25" i="13"/>
  <c r="R26" i="13"/>
  <c r="R27" i="13"/>
  <c r="R28" i="13"/>
  <c r="R29" i="13"/>
  <c r="R30" i="13"/>
  <c r="R31" i="13"/>
  <c r="R32" i="13"/>
  <c r="R33" i="13"/>
  <c r="R34" i="13"/>
  <c r="R35" i="13"/>
  <c r="R36" i="13"/>
  <c r="R37" i="13"/>
  <c r="R2" i="13"/>
  <c r="R3" i="12"/>
  <c r="R4" i="12"/>
  <c r="R5" i="12"/>
  <c r="R6" i="12"/>
  <c r="R7" i="12"/>
  <c r="R8" i="12"/>
  <c r="R9" i="12"/>
  <c r="R10" i="12"/>
  <c r="R11" i="12"/>
  <c r="R12" i="12"/>
  <c r="R13" i="12"/>
  <c r="R14" i="12"/>
  <c r="R15" i="12"/>
  <c r="R16" i="12"/>
  <c r="R17" i="12"/>
  <c r="R18" i="12"/>
  <c r="R19" i="12"/>
  <c r="R20" i="12"/>
  <c r="R21" i="12"/>
  <c r="R22" i="12"/>
  <c r="R23" i="12"/>
  <c r="R24" i="12"/>
  <c r="R25" i="12"/>
  <c r="R26" i="12"/>
  <c r="R27" i="12"/>
  <c r="R28" i="12"/>
  <c r="R29" i="12"/>
  <c r="R30" i="12"/>
  <c r="R31" i="12"/>
  <c r="R32" i="12"/>
  <c r="R33" i="12"/>
  <c r="R34" i="12"/>
  <c r="R35" i="12"/>
  <c r="R36" i="12"/>
  <c r="R37" i="12"/>
  <c r="R2" i="12"/>
  <c r="R3" i="11"/>
  <c r="R4" i="11"/>
  <c r="R5" i="11"/>
  <c r="R6" i="11"/>
  <c r="R7" i="11"/>
  <c r="R8" i="11"/>
  <c r="R9" i="11"/>
  <c r="R10" i="11"/>
  <c r="R11" i="11"/>
  <c r="R12" i="11"/>
  <c r="R13" i="11"/>
  <c r="R14" i="11"/>
  <c r="R15" i="11"/>
  <c r="R16" i="11"/>
  <c r="R17" i="11"/>
  <c r="R18" i="11"/>
  <c r="R19" i="11"/>
  <c r="R20" i="11"/>
  <c r="R21" i="11"/>
  <c r="R22" i="11"/>
  <c r="R23" i="11"/>
  <c r="R24" i="11"/>
  <c r="R25" i="11"/>
  <c r="R26" i="11"/>
  <c r="R27" i="11"/>
  <c r="R28" i="11"/>
  <c r="R29" i="11"/>
  <c r="R30" i="11"/>
  <c r="R31" i="11"/>
  <c r="R32" i="11"/>
  <c r="R33" i="11"/>
  <c r="R34" i="11"/>
  <c r="R35" i="11"/>
  <c r="R36" i="11"/>
  <c r="R37" i="11"/>
  <c r="R2" i="11"/>
  <c r="R3" i="10"/>
  <c r="R4" i="10"/>
  <c r="R5" i="10"/>
  <c r="R6" i="10"/>
  <c r="R7" i="10"/>
  <c r="R8" i="10"/>
  <c r="R9" i="10"/>
  <c r="R10" i="10"/>
  <c r="R11" i="10"/>
  <c r="R12" i="10"/>
  <c r="R13" i="10"/>
  <c r="R14" i="10"/>
  <c r="R15" i="10"/>
  <c r="R16" i="10"/>
  <c r="R17" i="10"/>
  <c r="R18" i="10"/>
  <c r="R19" i="10"/>
  <c r="R20" i="10"/>
  <c r="R21" i="10"/>
  <c r="R22" i="10"/>
  <c r="R23" i="10"/>
  <c r="R24" i="10"/>
  <c r="R25" i="10"/>
  <c r="R26" i="10"/>
  <c r="R27" i="10"/>
  <c r="R28" i="10"/>
  <c r="R29" i="10"/>
  <c r="R30" i="10"/>
  <c r="R31" i="10"/>
  <c r="R32" i="10"/>
  <c r="R33" i="10"/>
  <c r="R34" i="10"/>
  <c r="R35" i="10"/>
  <c r="R36" i="10"/>
  <c r="R37" i="10"/>
  <c r="R2" i="10"/>
  <c r="R3" i="9"/>
  <c r="R4" i="9"/>
  <c r="R5" i="9"/>
  <c r="R6" i="9"/>
  <c r="R7" i="9"/>
  <c r="R8" i="9"/>
  <c r="R9" i="9"/>
  <c r="R10" i="9"/>
  <c r="R11" i="9"/>
  <c r="R12" i="9"/>
  <c r="R13" i="9"/>
  <c r="R14" i="9"/>
  <c r="R15" i="9"/>
  <c r="R16" i="9"/>
  <c r="R17" i="9"/>
  <c r="R18" i="9"/>
  <c r="R19" i="9"/>
  <c r="R20" i="9"/>
  <c r="R21" i="9"/>
  <c r="R22" i="9"/>
  <c r="R23" i="9"/>
  <c r="R24" i="9"/>
  <c r="R25" i="9"/>
  <c r="R26" i="9"/>
  <c r="R27" i="9"/>
  <c r="R28" i="9"/>
  <c r="R29" i="9"/>
  <c r="R30" i="9"/>
  <c r="R31" i="9"/>
  <c r="R32" i="9"/>
  <c r="R33" i="9"/>
  <c r="R34" i="9"/>
  <c r="R35" i="9"/>
  <c r="R36" i="9"/>
  <c r="R37" i="9"/>
  <c r="R2" i="9"/>
  <c r="R3" i="8"/>
  <c r="R4" i="8"/>
  <c r="R5" i="8"/>
  <c r="R6" i="8"/>
  <c r="R7" i="8"/>
  <c r="R8" i="8"/>
  <c r="R9" i="8"/>
  <c r="R10" i="8"/>
  <c r="R11" i="8"/>
  <c r="R12" i="8"/>
  <c r="R13" i="8"/>
  <c r="R14" i="8"/>
  <c r="R15" i="8"/>
  <c r="R16" i="8"/>
  <c r="R17" i="8"/>
  <c r="R18" i="8"/>
  <c r="R19" i="8"/>
  <c r="R20" i="8"/>
  <c r="R21" i="8"/>
  <c r="R22" i="8"/>
  <c r="R23" i="8"/>
  <c r="R24" i="8"/>
  <c r="R25" i="8"/>
  <c r="R26" i="8"/>
  <c r="R27" i="8"/>
  <c r="R28" i="8"/>
  <c r="R29" i="8"/>
  <c r="R30" i="8"/>
  <c r="R31" i="8"/>
  <c r="R32" i="8"/>
  <c r="R33" i="8"/>
  <c r="R34" i="8"/>
  <c r="R35" i="8"/>
  <c r="R36" i="8"/>
  <c r="R37" i="8"/>
  <c r="R38" i="8"/>
  <c r="R2" i="8"/>
  <c r="R3" i="7"/>
  <c r="R4" i="7"/>
  <c r="R5" i="7"/>
  <c r="R6" i="7"/>
  <c r="R7" i="7"/>
  <c r="R8" i="7"/>
  <c r="R9" i="7"/>
  <c r="R10" i="7"/>
  <c r="R11" i="7"/>
  <c r="R12" i="7"/>
  <c r="R13" i="7"/>
  <c r="R14" i="7"/>
  <c r="R15" i="7"/>
  <c r="R16" i="7"/>
  <c r="R17" i="7"/>
  <c r="R18" i="7"/>
  <c r="R19" i="7"/>
  <c r="R20" i="7"/>
  <c r="R21" i="7"/>
  <c r="R22" i="7"/>
  <c r="R23" i="7"/>
  <c r="R24" i="7"/>
  <c r="R25" i="7"/>
  <c r="R26" i="7"/>
  <c r="R27" i="7"/>
  <c r="R28" i="7"/>
  <c r="R29" i="7"/>
  <c r="R30" i="7"/>
  <c r="R31" i="7"/>
  <c r="R32" i="7"/>
  <c r="R33" i="7"/>
  <c r="R34" i="7"/>
  <c r="R35" i="7"/>
  <c r="R36" i="7"/>
  <c r="R37" i="7"/>
  <c r="R2" i="7"/>
  <c r="R3" i="6"/>
  <c r="R4" i="6"/>
  <c r="R5" i="6"/>
  <c r="R6" i="6"/>
  <c r="R7" i="6"/>
  <c r="R8" i="6"/>
  <c r="R9" i="6"/>
  <c r="R10" i="6"/>
  <c r="R11" i="6"/>
  <c r="R12" i="6"/>
  <c r="R13" i="6"/>
  <c r="R14" i="6"/>
  <c r="R15" i="6"/>
  <c r="R16" i="6"/>
  <c r="R17" i="6"/>
  <c r="R18" i="6"/>
  <c r="R19" i="6"/>
  <c r="R20" i="6"/>
  <c r="R21" i="6"/>
  <c r="R22" i="6"/>
  <c r="R23" i="6"/>
  <c r="R24" i="6"/>
  <c r="R25" i="6"/>
  <c r="R26" i="6"/>
  <c r="R27" i="6"/>
  <c r="R28" i="6"/>
  <c r="R29" i="6"/>
  <c r="R30" i="6"/>
  <c r="R31" i="6"/>
  <c r="R32" i="6"/>
  <c r="R33" i="6"/>
  <c r="R34" i="6"/>
  <c r="R35" i="6"/>
  <c r="R36" i="6"/>
  <c r="R37" i="6"/>
  <c r="R3" i="5"/>
  <c r="R4" i="5"/>
  <c r="R5" i="5"/>
  <c r="R6" i="5"/>
  <c r="R7" i="5"/>
  <c r="R8" i="5"/>
  <c r="R9" i="5"/>
  <c r="R10" i="5"/>
  <c r="R11" i="5"/>
  <c r="R12" i="5"/>
  <c r="R13" i="5"/>
  <c r="R14" i="5"/>
  <c r="R15" i="5"/>
  <c r="R16" i="5"/>
  <c r="R17" i="5"/>
  <c r="R18" i="5"/>
  <c r="R19" i="5"/>
  <c r="R20" i="5"/>
  <c r="R21" i="5"/>
  <c r="R22" i="5"/>
  <c r="R23" i="5"/>
  <c r="R24" i="5"/>
  <c r="R25" i="5"/>
  <c r="R26" i="5"/>
  <c r="R27" i="5"/>
  <c r="R28" i="5"/>
  <c r="R29" i="5"/>
  <c r="R30" i="5"/>
  <c r="R31" i="5"/>
  <c r="R32" i="5"/>
  <c r="R33" i="5"/>
  <c r="R34" i="5"/>
  <c r="R35" i="5"/>
  <c r="R36" i="5"/>
  <c r="R37" i="5"/>
  <c r="R2" i="5"/>
  <c r="R2" i="6"/>
  <c r="R3" i="1"/>
  <c r="R2" i="1"/>
  <c r="B12" i="16"/>
  <c r="B11" i="16"/>
  <c r="B10" i="16"/>
  <c r="B9" i="16"/>
  <c r="B8" i="16"/>
  <c r="B7" i="16"/>
  <c r="B6" i="16"/>
  <c r="B5" i="16"/>
  <c r="B4" i="16"/>
  <c r="B3" i="16"/>
  <c r="B2" i="16"/>
  <c r="R38" i="1"/>
  <c r="T38" i="1" s="1"/>
  <c r="S38" i="1"/>
  <c r="R4" i="1"/>
  <c r="R5" i="1"/>
  <c r="R6" i="1"/>
  <c r="R7" i="1"/>
  <c r="R8" i="1"/>
  <c r="R9" i="1"/>
  <c r="R10" i="1"/>
  <c r="R11" i="1"/>
  <c r="R12" i="1"/>
  <c r="R13" i="1"/>
  <c r="R14" i="1"/>
  <c r="R15" i="1"/>
  <c r="R16" i="1"/>
  <c r="R17" i="1"/>
  <c r="R18" i="1"/>
  <c r="R19" i="1"/>
  <c r="R20" i="1"/>
  <c r="R21" i="1"/>
  <c r="R22" i="1"/>
  <c r="R23" i="1"/>
  <c r="R24" i="1"/>
  <c r="R25" i="1"/>
  <c r="R26" i="1"/>
  <c r="R27" i="1"/>
  <c r="R28" i="1"/>
  <c r="R29" i="1"/>
  <c r="R30" i="1"/>
  <c r="R31" i="1"/>
  <c r="R32" i="1"/>
  <c r="R33" i="1"/>
  <c r="R34" i="1"/>
  <c r="R35" i="1"/>
  <c r="R36" i="1"/>
  <c r="R37" i="1"/>
  <c r="T2" i="15" l="1"/>
  <c r="T3" i="15"/>
  <c r="T4" i="15"/>
  <c r="T5" i="15"/>
  <c r="T6" i="15"/>
  <c r="T7" i="15"/>
  <c r="T8" i="15"/>
  <c r="T10" i="15"/>
  <c r="T11" i="15"/>
  <c r="T12" i="15"/>
  <c r="T14" i="15"/>
  <c r="T15" i="15"/>
  <c r="T16" i="15"/>
  <c r="T17" i="15"/>
  <c r="T18" i="15"/>
  <c r="T19" i="15"/>
  <c r="T20" i="15"/>
  <c r="T21" i="15"/>
  <c r="T22" i="15"/>
  <c r="T23" i="15"/>
  <c r="T24" i="15"/>
  <c r="T25" i="15"/>
  <c r="T26" i="15"/>
  <c r="T27" i="15"/>
  <c r="T28" i="15"/>
  <c r="T29" i="15"/>
  <c r="T30" i="15"/>
  <c r="T31" i="15"/>
  <c r="T32" i="15"/>
  <c r="T33" i="15"/>
  <c r="T34" i="15"/>
  <c r="T35" i="15"/>
  <c r="T36" i="15"/>
  <c r="T37" i="15"/>
  <c r="T2" i="14"/>
  <c r="T3" i="14"/>
  <c r="T4" i="14"/>
  <c r="T5" i="14"/>
  <c r="T6" i="14"/>
  <c r="T7" i="14"/>
  <c r="T8" i="14"/>
  <c r="T9" i="14"/>
  <c r="T10" i="14"/>
  <c r="T11" i="14"/>
  <c r="T12" i="14"/>
  <c r="T13" i="14"/>
  <c r="T14" i="14"/>
  <c r="T15" i="14"/>
  <c r="T16" i="14"/>
  <c r="T17" i="14"/>
  <c r="T18" i="14"/>
  <c r="T19" i="14"/>
  <c r="T20" i="14"/>
  <c r="T21" i="14"/>
  <c r="T22" i="14"/>
  <c r="T23" i="14"/>
  <c r="T24" i="14"/>
  <c r="T25" i="14"/>
  <c r="T26" i="14"/>
  <c r="T27" i="14"/>
  <c r="T28" i="14"/>
  <c r="T29" i="14"/>
  <c r="T30" i="14"/>
  <c r="T31" i="14"/>
  <c r="T32" i="14"/>
  <c r="T33" i="14"/>
  <c r="T34" i="14"/>
  <c r="T35" i="14"/>
  <c r="T36" i="14"/>
  <c r="T37" i="14"/>
  <c r="T2" i="13"/>
  <c r="T3" i="13"/>
  <c r="T4" i="13"/>
  <c r="T5" i="13"/>
  <c r="T6" i="13"/>
  <c r="T7" i="13"/>
  <c r="T8" i="13"/>
  <c r="T9" i="13"/>
  <c r="T10" i="13"/>
  <c r="T11" i="13"/>
  <c r="T12" i="13"/>
  <c r="T13" i="13"/>
  <c r="T14" i="13"/>
  <c r="T15" i="13"/>
  <c r="T16" i="13"/>
  <c r="T17" i="13"/>
  <c r="T18" i="13"/>
  <c r="T19" i="13"/>
  <c r="T20" i="13"/>
  <c r="T21" i="13"/>
  <c r="T22" i="13"/>
  <c r="T23" i="13"/>
  <c r="T24" i="13"/>
  <c r="T25" i="13"/>
  <c r="T26" i="13"/>
  <c r="T27" i="13"/>
  <c r="T28" i="13"/>
  <c r="T29" i="13"/>
  <c r="T30" i="13"/>
  <c r="T31" i="13"/>
  <c r="T32" i="13"/>
  <c r="T33" i="13"/>
  <c r="T34" i="13"/>
  <c r="T35" i="13"/>
  <c r="T36" i="13"/>
  <c r="T37" i="13"/>
  <c r="T2" i="12"/>
  <c r="T3" i="12"/>
  <c r="T4" i="12"/>
  <c r="T5" i="12"/>
  <c r="T6" i="12"/>
  <c r="T7" i="12"/>
  <c r="T8" i="12"/>
  <c r="T9" i="12"/>
  <c r="T10" i="12"/>
  <c r="T11" i="12"/>
  <c r="T12" i="12"/>
  <c r="T13" i="12"/>
  <c r="T14" i="12"/>
  <c r="T15" i="12"/>
  <c r="T16" i="12"/>
  <c r="T17" i="12"/>
  <c r="T18" i="12"/>
  <c r="T19" i="12"/>
  <c r="T20" i="12"/>
  <c r="T21" i="12"/>
  <c r="T22" i="12"/>
  <c r="T23" i="12"/>
  <c r="T24" i="12"/>
  <c r="T25" i="12"/>
  <c r="T26" i="12"/>
  <c r="T27" i="12"/>
  <c r="T28" i="12"/>
  <c r="T29" i="12"/>
  <c r="T30" i="12"/>
  <c r="T31" i="12"/>
  <c r="T32" i="12"/>
  <c r="T33" i="12"/>
  <c r="T34" i="12"/>
  <c r="T35" i="12"/>
  <c r="T36" i="12"/>
  <c r="T37" i="12"/>
  <c r="T2" i="11"/>
  <c r="T3" i="11"/>
  <c r="T4" i="11"/>
  <c r="T5" i="11"/>
  <c r="T6" i="11"/>
  <c r="T7" i="11"/>
  <c r="T8" i="11"/>
  <c r="T9" i="11"/>
  <c r="T10" i="11"/>
  <c r="T11" i="11"/>
  <c r="T12" i="11"/>
  <c r="T13" i="11"/>
  <c r="T14" i="11"/>
  <c r="T15" i="11"/>
  <c r="T16" i="11"/>
  <c r="T17" i="11"/>
  <c r="T18" i="11"/>
  <c r="T19" i="11"/>
  <c r="T20" i="11"/>
  <c r="T21" i="11"/>
  <c r="T22" i="11"/>
  <c r="T23" i="11"/>
  <c r="T24" i="11"/>
  <c r="T25" i="11"/>
  <c r="T26" i="11"/>
  <c r="T27" i="11"/>
  <c r="T28" i="11"/>
  <c r="T29" i="11"/>
  <c r="T30" i="11"/>
  <c r="T31" i="11"/>
  <c r="T32" i="11"/>
  <c r="T33" i="11"/>
  <c r="T34" i="11"/>
  <c r="T35" i="11"/>
  <c r="T36" i="11"/>
  <c r="T37" i="11"/>
  <c r="T2" i="10"/>
  <c r="T3" i="10"/>
  <c r="T4" i="10"/>
  <c r="T5" i="10"/>
  <c r="T6" i="10"/>
  <c r="T7" i="10"/>
  <c r="T8" i="10"/>
  <c r="T9" i="10"/>
  <c r="T10" i="10"/>
  <c r="T11" i="10"/>
  <c r="T12" i="10"/>
  <c r="T13" i="10"/>
  <c r="T14" i="10"/>
  <c r="T15" i="10"/>
  <c r="T16" i="10"/>
  <c r="T17" i="10"/>
  <c r="T18" i="10"/>
  <c r="T19" i="10"/>
  <c r="T20" i="10"/>
  <c r="T21" i="10"/>
  <c r="T22" i="10"/>
  <c r="T23" i="10"/>
  <c r="T24" i="10"/>
  <c r="T25" i="10"/>
  <c r="T26" i="10"/>
  <c r="T27" i="10"/>
  <c r="T28" i="10"/>
  <c r="T29" i="10"/>
  <c r="T30" i="10"/>
  <c r="T31" i="10"/>
  <c r="T32" i="10"/>
  <c r="T33" i="10"/>
  <c r="T34" i="10"/>
  <c r="T35" i="10"/>
  <c r="T36" i="10"/>
  <c r="T37" i="10"/>
  <c r="T2" i="9"/>
  <c r="T3" i="9"/>
  <c r="T4" i="9"/>
  <c r="T5" i="9"/>
  <c r="T6" i="9"/>
  <c r="T7" i="9"/>
  <c r="T8" i="9"/>
  <c r="T9" i="9"/>
  <c r="T10" i="9"/>
  <c r="T11" i="9"/>
  <c r="T12" i="9"/>
  <c r="T13" i="9"/>
  <c r="T14" i="9"/>
  <c r="T15" i="9"/>
  <c r="T16" i="9"/>
  <c r="T17" i="9"/>
  <c r="T18" i="9"/>
  <c r="T19" i="9"/>
  <c r="T20" i="9"/>
  <c r="T21" i="9"/>
  <c r="T22" i="9"/>
  <c r="T23" i="9"/>
  <c r="T24" i="9"/>
  <c r="T25" i="9"/>
  <c r="T26" i="9"/>
  <c r="T27" i="9"/>
  <c r="T28" i="9"/>
  <c r="T29" i="9"/>
  <c r="T30" i="9"/>
  <c r="T31" i="9"/>
  <c r="T32" i="9"/>
  <c r="T33" i="9"/>
  <c r="T34" i="9"/>
  <c r="T35" i="9"/>
  <c r="T36" i="9"/>
  <c r="T37" i="9"/>
  <c r="T2" i="8"/>
  <c r="T3" i="8"/>
  <c r="T4" i="8"/>
  <c r="T5" i="8"/>
  <c r="T6" i="8"/>
  <c r="T7" i="8"/>
  <c r="T8" i="8"/>
  <c r="T9" i="8"/>
  <c r="T10" i="8"/>
  <c r="T11" i="8"/>
  <c r="T12" i="8"/>
  <c r="T13" i="8"/>
  <c r="T14" i="8"/>
  <c r="T15" i="8"/>
  <c r="T16" i="8"/>
  <c r="T17" i="8"/>
  <c r="T18" i="8"/>
  <c r="T19" i="8"/>
  <c r="T20" i="8"/>
  <c r="T21" i="8"/>
  <c r="T22" i="8"/>
  <c r="T23" i="8"/>
  <c r="T24" i="8"/>
  <c r="T25" i="8"/>
  <c r="T26" i="8"/>
  <c r="T27" i="8"/>
  <c r="T28" i="8"/>
  <c r="T29" i="8"/>
  <c r="T30" i="8"/>
  <c r="T31" i="8"/>
  <c r="T32" i="8"/>
  <c r="T33" i="8"/>
  <c r="T34" i="8"/>
  <c r="T35" i="8"/>
  <c r="T36" i="8"/>
  <c r="T37" i="8"/>
  <c r="T38" i="8"/>
  <c r="T2" i="7"/>
  <c r="T3" i="7"/>
  <c r="T4" i="7"/>
  <c r="T5" i="7"/>
  <c r="T6" i="7"/>
  <c r="T7" i="7"/>
  <c r="T8" i="7"/>
  <c r="T9" i="7"/>
  <c r="T10" i="7"/>
  <c r="T11" i="7"/>
  <c r="T12" i="7"/>
  <c r="T13" i="7"/>
  <c r="T14" i="7"/>
  <c r="T15" i="7"/>
  <c r="T16" i="7"/>
  <c r="T17" i="7"/>
  <c r="T18" i="7"/>
  <c r="T19" i="7"/>
  <c r="T20" i="7"/>
  <c r="T21" i="7"/>
  <c r="T22" i="7"/>
  <c r="T23" i="7"/>
  <c r="T24" i="7"/>
  <c r="T25" i="7"/>
  <c r="T26" i="7"/>
  <c r="T27" i="7"/>
  <c r="T28" i="7"/>
  <c r="T29" i="7"/>
  <c r="T30" i="7"/>
  <c r="T31" i="7"/>
  <c r="T32" i="7"/>
  <c r="T33" i="7"/>
  <c r="T34" i="7"/>
  <c r="T35" i="7"/>
  <c r="T36" i="7"/>
  <c r="T37" i="7"/>
  <c r="T2" i="6"/>
  <c r="T3" i="6"/>
  <c r="T4" i="6"/>
  <c r="T5" i="6"/>
  <c r="T6" i="6"/>
  <c r="T7" i="6"/>
  <c r="T8" i="6"/>
  <c r="T9" i="6"/>
  <c r="T10" i="6"/>
  <c r="T11" i="6"/>
  <c r="T12" i="6"/>
  <c r="T13" i="6"/>
  <c r="T14" i="6"/>
  <c r="T15" i="6"/>
  <c r="T16" i="6"/>
  <c r="T17" i="6"/>
  <c r="T18" i="6"/>
  <c r="T19" i="6"/>
  <c r="T20" i="6"/>
  <c r="T21" i="6"/>
  <c r="T22" i="6"/>
  <c r="T23" i="6"/>
  <c r="T24" i="6"/>
  <c r="T25" i="6"/>
  <c r="T26" i="6"/>
  <c r="T27" i="6"/>
  <c r="T28" i="6"/>
  <c r="T29" i="6"/>
  <c r="T30" i="6"/>
  <c r="T31" i="6"/>
  <c r="T32" i="6"/>
  <c r="T33" i="6"/>
  <c r="T34" i="6"/>
  <c r="T35" i="6"/>
  <c r="T36" i="6"/>
  <c r="T37" i="6"/>
  <c r="T2" i="5"/>
  <c r="T3" i="5"/>
  <c r="T4" i="5"/>
  <c r="T5" i="5"/>
  <c r="T6" i="5"/>
  <c r="T7" i="5"/>
  <c r="T8" i="5"/>
  <c r="T9" i="5"/>
  <c r="T10" i="5"/>
  <c r="T11" i="5"/>
  <c r="T12" i="5"/>
  <c r="T13" i="5"/>
  <c r="T14" i="5"/>
  <c r="T15" i="5"/>
  <c r="T16" i="5"/>
  <c r="T17" i="5"/>
  <c r="T18" i="5"/>
  <c r="T19" i="5"/>
  <c r="T20" i="5"/>
  <c r="T21" i="5"/>
  <c r="T22" i="5"/>
  <c r="T23" i="5"/>
  <c r="T24" i="5"/>
  <c r="T25" i="5"/>
  <c r="T26" i="5"/>
  <c r="T27" i="5"/>
  <c r="T28" i="5"/>
  <c r="T29" i="5"/>
  <c r="T30" i="5"/>
  <c r="T31" i="5"/>
  <c r="T32" i="5"/>
  <c r="T33" i="5"/>
  <c r="T34" i="5"/>
  <c r="T35" i="5"/>
  <c r="T36" i="5"/>
  <c r="T37" i="5"/>
  <c r="T2" i="1"/>
  <c r="T3" i="1"/>
  <c r="T4" i="1"/>
  <c r="T5" i="1"/>
  <c r="T6" i="1"/>
  <c r="T7" i="1"/>
  <c r="T8" i="1"/>
  <c r="T9" i="1"/>
  <c r="T10" i="1"/>
  <c r="T11" i="1"/>
  <c r="T12" i="1"/>
  <c r="T13" i="1"/>
  <c r="T14" i="1"/>
  <c r="T15" i="1"/>
  <c r="T16" i="1"/>
  <c r="T18" i="1"/>
  <c r="T19" i="1"/>
  <c r="T20" i="1"/>
  <c r="T21" i="1"/>
  <c r="T22" i="1"/>
  <c r="T23" i="1"/>
  <c r="T24" i="1"/>
  <c r="T25" i="1"/>
  <c r="T26" i="1"/>
  <c r="T27" i="1"/>
  <c r="T28" i="1"/>
  <c r="T29" i="1"/>
  <c r="T30" i="1"/>
  <c r="T31" i="1"/>
  <c r="T32" i="1"/>
  <c r="T33" i="1"/>
  <c r="T34" i="1"/>
  <c r="T35" i="1"/>
  <c r="T36" i="1"/>
  <c r="T37" i="1"/>
  <c r="B13" i="16"/>
  <c r="H13" i="16"/>
  <c r="G13" i="16"/>
  <c r="E13" i="16"/>
  <c r="D13" i="16"/>
  <c r="C13" i="16"/>
  <c r="H12" i="16"/>
  <c r="G12" i="16"/>
  <c r="E12" i="16"/>
  <c r="D12" i="16"/>
  <c r="C12" i="16"/>
  <c r="H11" i="16"/>
  <c r="G11" i="16"/>
  <c r="E11" i="16"/>
  <c r="D11" i="16"/>
  <c r="C11" i="16"/>
  <c r="H10" i="16"/>
  <c r="G10" i="16"/>
  <c r="E10" i="16"/>
  <c r="D10" i="16"/>
  <c r="C10" i="16"/>
  <c r="H9" i="16"/>
  <c r="G9" i="16"/>
  <c r="E9" i="16"/>
  <c r="D9" i="16"/>
  <c r="C9" i="16"/>
  <c r="H8" i="16"/>
  <c r="G8" i="16"/>
  <c r="E8" i="16"/>
  <c r="D8" i="16"/>
  <c r="C8" i="16"/>
  <c r="H7" i="16"/>
  <c r="G7" i="16"/>
  <c r="E7" i="16"/>
  <c r="D7" i="16"/>
  <c r="C7" i="16"/>
  <c r="H6" i="16"/>
  <c r="G6" i="16"/>
  <c r="E6" i="16"/>
  <c r="D6" i="16"/>
  <c r="C6" i="16"/>
  <c r="H5" i="16"/>
  <c r="G5" i="16"/>
  <c r="E5" i="16"/>
  <c r="D5" i="16"/>
  <c r="C5" i="16"/>
  <c r="H4" i="16"/>
  <c r="G4" i="16"/>
  <c r="E4" i="16"/>
  <c r="D4" i="16"/>
  <c r="C4" i="16"/>
  <c r="H3" i="16"/>
  <c r="G3" i="16"/>
  <c r="E3" i="16"/>
  <c r="D3" i="16"/>
  <c r="C3" i="16"/>
  <c r="H2" i="16"/>
  <c r="G2" i="16"/>
  <c r="E2" i="16"/>
  <c r="D2" i="16"/>
  <c r="C2" i="16"/>
  <c r="S2" i="12"/>
  <c r="F10" i="16" s="1"/>
  <c r="S3" i="12"/>
  <c r="S4" i="12"/>
  <c r="S5" i="12"/>
  <c r="S6" i="12"/>
  <c r="S7" i="12"/>
  <c r="S8" i="12"/>
  <c r="S9" i="12"/>
  <c r="S10" i="12"/>
  <c r="S11" i="12"/>
  <c r="S12" i="12"/>
  <c r="S13" i="12"/>
  <c r="S14" i="12"/>
  <c r="S15" i="12"/>
  <c r="S16" i="12"/>
  <c r="S17" i="12"/>
  <c r="S18" i="12"/>
  <c r="S19" i="12"/>
  <c r="S20" i="12"/>
  <c r="S21" i="12"/>
  <c r="S22" i="12"/>
  <c r="S23" i="12"/>
  <c r="S24" i="12"/>
  <c r="S25" i="12"/>
  <c r="S26" i="12"/>
  <c r="S27" i="12"/>
  <c r="S28" i="12"/>
  <c r="S29" i="12"/>
  <c r="S30" i="12"/>
  <c r="S31" i="12"/>
  <c r="S32" i="12"/>
  <c r="S33" i="12"/>
  <c r="S34" i="12"/>
  <c r="S35" i="12"/>
  <c r="S36" i="12"/>
  <c r="S37" i="12"/>
  <c r="S2" i="11"/>
  <c r="S3" i="11"/>
  <c r="S4" i="11"/>
  <c r="S5" i="11"/>
  <c r="S6" i="11"/>
  <c r="S7" i="11"/>
  <c r="S8" i="11"/>
  <c r="S9" i="11"/>
  <c r="S10" i="11"/>
  <c r="S11" i="11"/>
  <c r="F9" i="16" s="1"/>
  <c r="S12" i="11"/>
  <c r="S13" i="11"/>
  <c r="S14" i="11"/>
  <c r="S15" i="11"/>
  <c r="S16" i="11"/>
  <c r="S17" i="11"/>
  <c r="S18" i="11"/>
  <c r="S19" i="11"/>
  <c r="S20" i="11"/>
  <c r="S21" i="11"/>
  <c r="S22" i="11"/>
  <c r="S23" i="11"/>
  <c r="S24" i="11"/>
  <c r="S25" i="11"/>
  <c r="S26" i="11"/>
  <c r="S27" i="11"/>
  <c r="S28" i="11"/>
  <c r="S29" i="11"/>
  <c r="S30" i="11"/>
  <c r="S31" i="11"/>
  <c r="S32" i="11"/>
  <c r="S33" i="11"/>
  <c r="S34" i="11"/>
  <c r="S35" i="11"/>
  <c r="S36" i="11"/>
  <c r="S37" i="11"/>
  <c r="S2" i="10"/>
  <c r="F8" i="16" s="1"/>
  <c r="S3" i="10"/>
  <c r="S4" i="10"/>
  <c r="S5" i="10"/>
  <c r="S6" i="10"/>
  <c r="S7" i="10"/>
  <c r="S8" i="10"/>
  <c r="S9" i="10"/>
  <c r="S10" i="10"/>
  <c r="S11" i="10"/>
  <c r="S12" i="10"/>
  <c r="S13" i="10"/>
  <c r="S14" i="10"/>
  <c r="S15" i="10"/>
  <c r="S16" i="10"/>
  <c r="S17" i="10"/>
  <c r="S18" i="10"/>
  <c r="S19" i="10"/>
  <c r="S20" i="10"/>
  <c r="S21" i="10"/>
  <c r="S22" i="10"/>
  <c r="S23" i="10"/>
  <c r="S24" i="10"/>
  <c r="S25" i="10"/>
  <c r="S26" i="10"/>
  <c r="S27" i="10"/>
  <c r="S28" i="10"/>
  <c r="S29" i="10"/>
  <c r="S30" i="10"/>
  <c r="S31" i="10"/>
  <c r="S32" i="10"/>
  <c r="S33" i="10"/>
  <c r="S34" i="10"/>
  <c r="S35" i="10"/>
  <c r="S36" i="10"/>
  <c r="S37" i="10"/>
  <c r="S2" i="9"/>
  <c r="S3" i="9"/>
  <c r="S4" i="9"/>
  <c r="S5" i="9"/>
  <c r="F7" i="16" s="1"/>
  <c r="S6" i="9"/>
  <c r="S7" i="9"/>
  <c r="S8" i="9"/>
  <c r="S9" i="9"/>
  <c r="S10" i="9"/>
  <c r="S11" i="9"/>
  <c r="S12" i="9"/>
  <c r="S13" i="9"/>
  <c r="S14" i="9"/>
  <c r="S15" i="9"/>
  <c r="S16" i="9"/>
  <c r="S17" i="9"/>
  <c r="S18" i="9"/>
  <c r="S19" i="9"/>
  <c r="S20" i="9"/>
  <c r="S21" i="9"/>
  <c r="S22" i="9"/>
  <c r="S23" i="9"/>
  <c r="S24" i="9"/>
  <c r="S25" i="9"/>
  <c r="S26" i="9"/>
  <c r="S27" i="9"/>
  <c r="S28" i="9"/>
  <c r="S29" i="9"/>
  <c r="S30" i="9"/>
  <c r="S31" i="9"/>
  <c r="S32" i="9"/>
  <c r="S33" i="9"/>
  <c r="S34" i="9"/>
  <c r="S35" i="9"/>
  <c r="S36" i="9"/>
  <c r="S37" i="9"/>
  <c r="S2" i="8"/>
  <c r="S3" i="8"/>
  <c r="S4" i="8"/>
  <c r="S5" i="8"/>
  <c r="S6" i="8"/>
  <c r="S7" i="8"/>
  <c r="S8" i="8"/>
  <c r="S9" i="8"/>
  <c r="S10" i="8"/>
  <c r="S11" i="8"/>
  <c r="S12" i="8"/>
  <c r="S13" i="8"/>
  <c r="S14" i="8"/>
  <c r="S15" i="8"/>
  <c r="S16" i="8"/>
  <c r="S17" i="8"/>
  <c r="S18" i="8"/>
  <c r="S19" i="8"/>
  <c r="S20" i="8"/>
  <c r="S21" i="8"/>
  <c r="S22" i="8"/>
  <c r="S23" i="8"/>
  <c r="S24" i="8"/>
  <c r="S25" i="8"/>
  <c r="S26" i="8"/>
  <c r="S27" i="8"/>
  <c r="S28" i="8"/>
  <c r="S29" i="8"/>
  <c r="S30" i="8"/>
  <c r="S31" i="8"/>
  <c r="S32" i="8"/>
  <c r="S33" i="8"/>
  <c r="S34" i="8"/>
  <c r="S35" i="8"/>
  <c r="S36" i="8"/>
  <c r="S37" i="8"/>
  <c r="S38" i="8"/>
  <c r="S2" i="7"/>
  <c r="F5" i="16" s="1"/>
  <c r="S3" i="7"/>
  <c r="S4" i="7"/>
  <c r="S5" i="7"/>
  <c r="S6" i="7"/>
  <c r="S7" i="7"/>
  <c r="S8" i="7"/>
  <c r="S9" i="7"/>
  <c r="S10" i="7"/>
  <c r="S11" i="7"/>
  <c r="S12" i="7"/>
  <c r="S13" i="7"/>
  <c r="S14" i="7"/>
  <c r="S15" i="7"/>
  <c r="S16" i="7"/>
  <c r="S17" i="7"/>
  <c r="S18" i="7"/>
  <c r="S19" i="7"/>
  <c r="S20" i="7"/>
  <c r="S21" i="7"/>
  <c r="S22" i="7"/>
  <c r="S23" i="7"/>
  <c r="S24" i="7"/>
  <c r="S25" i="7"/>
  <c r="S26" i="7"/>
  <c r="S27" i="7"/>
  <c r="S28" i="7"/>
  <c r="S29" i="7"/>
  <c r="S30" i="7"/>
  <c r="S31" i="7"/>
  <c r="S32" i="7"/>
  <c r="S33" i="7"/>
  <c r="S34" i="7"/>
  <c r="S35" i="7"/>
  <c r="S36" i="7"/>
  <c r="S37" i="7"/>
  <c r="S2" i="6"/>
  <c r="F4" i="16" s="1"/>
  <c r="S3" i="6"/>
  <c r="S4" i="6"/>
  <c r="S5" i="6"/>
  <c r="S6" i="6"/>
  <c r="S7" i="6"/>
  <c r="S8" i="6"/>
  <c r="S9" i="6"/>
  <c r="S10" i="6"/>
  <c r="S11" i="6"/>
  <c r="S12" i="6"/>
  <c r="S13" i="6"/>
  <c r="S14" i="6"/>
  <c r="S15" i="6"/>
  <c r="S16" i="6"/>
  <c r="S17" i="6"/>
  <c r="S18" i="6"/>
  <c r="S19" i="6"/>
  <c r="S20" i="6"/>
  <c r="S21" i="6"/>
  <c r="S22" i="6"/>
  <c r="S23" i="6"/>
  <c r="S24" i="6"/>
  <c r="S25" i="6"/>
  <c r="S26" i="6"/>
  <c r="S27" i="6"/>
  <c r="S28" i="6"/>
  <c r="S29" i="6"/>
  <c r="S30" i="6"/>
  <c r="S31" i="6"/>
  <c r="S32" i="6"/>
  <c r="S33" i="6"/>
  <c r="S34" i="6"/>
  <c r="S35" i="6"/>
  <c r="S36" i="6"/>
  <c r="S37" i="6"/>
  <c r="S2" i="5"/>
  <c r="F3" i="16" s="1"/>
  <c r="S3" i="5"/>
  <c r="S4" i="5"/>
  <c r="S5" i="5"/>
  <c r="S6" i="5"/>
  <c r="S7" i="5"/>
  <c r="S8" i="5"/>
  <c r="S9" i="5"/>
  <c r="S10" i="5"/>
  <c r="S11" i="5"/>
  <c r="S12" i="5"/>
  <c r="S13" i="5"/>
  <c r="S14" i="5"/>
  <c r="S15" i="5"/>
  <c r="S16" i="5"/>
  <c r="S17" i="5"/>
  <c r="S18" i="5"/>
  <c r="S19" i="5"/>
  <c r="S20" i="5"/>
  <c r="S21" i="5"/>
  <c r="S22" i="5"/>
  <c r="S23" i="5"/>
  <c r="S24" i="5"/>
  <c r="S25" i="5"/>
  <c r="S26" i="5"/>
  <c r="S27" i="5"/>
  <c r="S28" i="5"/>
  <c r="S29" i="5"/>
  <c r="S30" i="5"/>
  <c r="S31" i="5"/>
  <c r="S32" i="5"/>
  <c r="S33" i="5"/>
  <c r="S34" i="5"/>
  <c r="S35" i="5"/>
  <c r="S36" i="5"/>
  <c r="S37" i="5"/>
  <c r="S2" i="1"/>
  <c r="S3" i="1"/>
  <c r="S4" i="1"/>
  <c r="S5" i="1"/>
  <c r="S6" i="1"/>
  <c r="S7" i="1"/>
  <c r="S8" i="1"/>
  <c r="S9" i="1"/>
  <c r="S10" i="1"/>
  <c r="S11" i="1"/>
  <c r="S12" i="1"/>
  <c r="S13" i="1"/>
  <c r="S14" i="1"/>
  <c r="S15" i="1"/>
  <c r="S16" i="1"/>
  <c r="S17" i="1"/>
  <c r="S18" i="1"/>
  <c r="S19" i="1"/>
  <c r="S20" i="1"/>
  <c r="S21" i="1"/>
  <c r="S22" i="1"/>
  <c r="S23" i="1"/>
  <c r="S24" i="1"/>
  <c r="S25" i="1"/>
  <c r="S26" i="1"/>
  <c r="S27" i="1"/>
  <c r="S28" i="1"/>
  <c r="S29" i="1"/>
  <c r="S30" i="1"/>
  <c r="S31" i="1"/>
  <c r="S32" i="1"/>
  <c r="S33" i="1"/>
  <c r="S34" i="1"/>
  <c r="S35" i="1"/>
  <c r="S36" i="1"/>
  <c r="S37" i="1"/>
  <c r="S2" i="13"/>
  <c r="S3" i="13"/>
  <c r="S4" i="13"/>
  <c r="F11" i="16" s="1"/>
  <c r="S5" i="13"/>
  <c r="S6" i="13"/>
  <c r="S7" i="13"/>
  <c r="S8" i="13"/>
  <c r="S9" i="13"/>
  <c r="S10" i="13"/>
  <c r="S11" i="13"/>
  <c r="S12" i="13"/>
  <c r="S13" i="13"/>
  <c r="S14" i="13"/>
  <c r="S15" i="13"/>
  <c r="S16" i="13"/>
  <c r="S17" i="13"/>
  <c r="S18" i="13"/>
  <c r="S19" i="13"/>
  <c r="S20" i="13"/>
  <c r="S21" i="13"/>
  <c r="S22" i="13"/>
  <c r="S23" i="13"/>
  <c r="S24" i="13"/>
  <c r="S25" i="13"/>
  <c r="S26" i="13"/>
  <c r="S27" i="13"/>
  <c r="S28" i="13"/>
  <c r="S29" i="13"/>
  <c r="S30" i="13"/>
  <c r="S31" i="13"/>
  <c r="S32" i="13"/>
  <c r="S33" i="13"/>
  <c r="S34" i="13"/>
  <c r="S35" i="13"/>
  <c r="S36" i="13"/>
  <c r="S37" i="13"/>
  <c r="S2" i="14"/>
  <c r="F12" i="16" s="1"/>
  <c r="S3" i="14"/>
  <c r="S4" i="14"/>
  <c r="S5" i="14"/>
  <c r="S6" i="14"/>
  <c r="S7" i="14"/>
  <c r="S8" i="14"/>
  <c r="S9" i="14"/>
  <c r="S10" i="14"/>
  <c r="S11" i="14"/>
  <c r="S12" i="14"/>
  <c r="S13" i="14"/>
  <c r="S14" i="14"/>
  <c r="S15" i="14"/>
  <c r="S16" i="14"/>
  <c r="S17" i="14"/>
  <c r="S18" i="14"/>
  <c r="S19" i="14"/>
  <c r="S20" i="14"/>
  <c r="S21" i="14"/>
  <c r="S22" i="14"/>
  <c r="S23" i="14"/>
  <c r="S24" i="14"/>
  <c r="S25" i="14"/>
  <c r="S26" i="14"/>
  <c r="S27" i="14"/>
  <c r="S28" i="14"/>
  <c r="S29" i="14"/>
  <c r="S30" i="14"/>
  <c r="S31" i="14"/>
  <c r="S32" i="14"/>
  <c r="S33" i="14"/>
  <c r="S34" i="14"/>
  <c r="S35" i="14"/>
  <c r="S36" i="14"/>
  <c r="S37" i="14"/>
  <c r="S2" i="15"/>
  <c r="F13" i="16" s="1"/>
  <c r="S3" i="15"/>
  <c r="S4" i="15"/>
  <c r="S5" i="15"/>
  <c r="S6" i="15"/>
  <c r="S7" i="15"/>
  <c r="S8" i="15"/>
  <c r="S9" i="15"/>
  <c r="S10" i="15"/>
  <c r="S11" i="15"/>
  <c r="S12" i="15"/>
  <c r="S13" i="15"/>
  <c r="S14" i="15"/>
  <c r="S15" i="15"/>
  <c r="S16" i="15"/>
  <c r="S17" i="15"/>
  <c r="S18" i="15"/>
  <c r="S19" i="15"/>
  <c r="S20" i="15"/>
  <c r="S21" i="15"/>
  <c r="S22" i="15"/>
  <c r="S23" i="15"/>
  <c r="S24" i="15"/>
  <c r="S25" i="15"/>
  <c r="S26" i="15"/>
  <c r="S27" i="15"/>
  <c r="S28" i="15"/>
  <c r="S29" i="15"/>
  <c r="S30" i="15"/>
  <c r="S31" i="15"/>
  <c r="S32" i="15"/>
  <c r="S33" i="15"/>
  <c r="S34" i="15"/>
  <c r="S35" i="15"/>
  <c r="S36" i="15"/>
  <c r="S37" i="15"/>
  <c r="T9" i="15"/>
  <c r="T13" i="15"/>
  <c r="T17" i="1"/>
  <c r="F6" i="16" l="1"/>
  <c r="F2" i="16"/>
  <c r="I13" i="16"/>
  <c r="I12" i="16"/>
  <c r="I7" i="16"/>
  <c r="I11" i="16"/>
  <c r="I10" i="16"/>
  <c r="I9" i="16"/>
  <c r="I8" i="16"/>
  <c r="I6" i="16"/>
  <c r="I5" i="16"/>
  <c r="I4" i="16"/>
  <c r="I3" i="16"/>
  <c r="I2" i="16"/>
</calcChain>
</file>

<file path=xl/sharedStrings.xml><?xml version="1.0" encoding="utf-8"?>
<sst xmlns="http://schemas.openxmlformats.org/spreadsheetml/2006/main" count="372" uniqueCount="92">
  <si>
    <t>Start Date of Most Recent Job</t>
  </si>
  <si>
    <t xml:space="preserve">Employer Name </t>
  </si>
  <si>
    <t>Job Title</t>
  </si>
  <si>
    <t>End Date of Most Recent Job</t>
  </si>
  <si>
    <t>Client ID</t>
  </si>
  <si>
    <t>Client's Last Name</t>
  </si>
  <si>
    <t>Client's First Name</t>
  </si>
  <si>
    <t>No</t>
  </si>
  <si>
    <t>Missing/Incorrect Values</t>
  </si>
  <si>
    <t>Field Name</t>
  </si>
  <si>
    <t>Definition</t>
  </si>
  <si>
    <t>Input Expected</t>
  </si>
  <si>
    <t>Optional?</t>
  </si>
  <si>
    <t>Text</t>
  </si>
  <si>
    <t>Numbers/Text</t>
  </si>
  <si>
    <t>Date</t>
  </si>
  <si>
    <t>Yes/No</t>
  </si>
  <si>
    <t>No input needed. Use this field to see if other fields were filled in incorrectly.</t>
  </si>
  <si>
    <t>None</t>
  </si>
  <si>
    <t>Indicate whether the client is receiving Social Security (either income or disability insurance) benefits.</t>
  </si>
  <si>
    <t>Number</t>
  </si>
  <si>
    <t>The date that the most recent job that the client has held ended. Should be blank if the client's current job is still active.</t>
  </si>
  <si>
    <t>2. Please fill out all required fields for each row.</t>
  </si>
  <si>
    <t xml:space="preserve"> Hourly Pay</t>
  </si>
  <si>
    <t>Average # Hours Worked Per Week</t>
  </si>
  <si>
    <t>The name of the business/company/individual employing the client; if client holds multiple jobs enter the employer for the job most recently attained.</t>
  </si>
  <si>
    <t>The name of the position that the client currently holds; if client holds multiple jobs enter the employer for the job most recently attained.</t>
  </si>
  <si>
    <t>Number of hours worked per week by the client for the month or after the current job began. If the number of hours worked per week varies or if client holds multiple jobs simultaneously, please enter an average.</t>
  </si>
  <si>
    <t>Most Recent Clubhouse Attendance Date</t>
  </si>
  <si>
    <t>The Ora Clubhouse</t>
  </si>
  <si>
    <t>Gainesville Opportunity Center</t>
  </si>
  <si>
    <t>January</t>
  </si>
  <si>
    <t>December</t>
  </si>
  <si>
    <t>February</t>
  </si>
  <si>
    <t>March</t>
  </si>
  <si>
    <t>April</t>
  </si>
  <si>
    <t>May</t>
  </si>
  <si>
    <t>June</t>
  </si>
  <si>
    <t>July</t>
  </si>
  <si>
    <t>August</t>
  </si>
  <si>
    <t>September</t>
  </si>
  <si>
    <t>October</t>
  </si>
  <si>
    <t>November</t>
  </si>
  <si>
    <t>Month</t>
  </si>
  <si>
    <t>Month Number</t>
  </si>
  <si>
    <t>Provider</t>
  </si>
  <si>
    <t>Provider ID</t>
  </si>
  <si>
    <t>59-3509499</t>
  </si>
  <si>
    <t>59-3720139</t>
  </si>
  <si>
    <t>20-8823721</t>
  </si>
  <si>
    <t>Yes</t>
  </si>
  <si>
    <t>The average hourly pay during the month for the job(s) that the client currently holds.</t>
  </si>
  <si>
    <t>The date that the client began the most recent job that they have held.</t>
  </si>
  <si>
    <t>1. Please include an entry for each active clubhouse member (who has attended in the past 90 days) during the month, regardless if they received support employment services.</t>
  </si>
  <si>
    <t>Receiving Pre-Employment Supports this Month?
(Yes/No)</t>
  </si>
  <si>
    <t>Did This Client Receive Supported Employment Services this Month?
(Yes/No)</t>
  </si>
  <si>
    <t>Is This Client Receiving Benefits?
(Yes/No)</t>
  </si>
  <si>
    <t>The date that the client most recently attended clubhouse.</t>
  </si>
  <si>
    <t>The Client ID used by the provider.</t>
  </si>
  <si>
    <t>The last name of the client. Only enter active clients (clients who attended clubhouse in the past 90 days).</t>
  </si>
  <si>
    <t>The first name of the client. Only enter active clients (clients who attended clubhouse in the past 90 days).</t>
  </si>
  <si>
    <t>Only required for supported employment members</t>
  </si>
  <si>
    <t>Did this Client Receive Pre-Employment Supports this Month?
(Yes/No)</t>
  </si>
  <si>
    <t>Indicate whether client received pre-employment supports beyond basic skills training normally conducted at the Clubhouse (i.e., is receiving supported employment prior to beginning a job). Should only include clients who are not employed and who have a documented employment-related goal.</t>
  </si>
  <si>
    <t>Employer Name(s)</t>
  </si>
  <si>
    <t>Indicate whether client received supported employment services this month beyond basic skills training normally conducted at the Clubhouse.</t>
  </si>
  <si>
    <t>Van Gogh's Palette, Inc. d/b/a Vincent House</t>
  </si>
  <si>
    <t>to my working habits</t>
  </si>
  <si>
    <t>Supported Employment Initial Assessment Completion Date</t>
  </si>
  <si>
    <t>The date that the initial supported employment assessment for this supported employment episode was completed.</t>
  </si>
  <si>
    <t>Supported Employment Initial Employment Plan Creation Date</t>
  </si>
  <si>
    <t>The date that the initial service plan for this client for this supported employment episode was completed.</t>
  </si>
  <si>
    <t>The date that this client has most recently received a supported employment service.</t>
  </si>
  <si>
    <t>Supported Employment Discharge Date</t>
  </si>
  <si>
    <t>The date that the client was discharged from supported employment.</t>
  </si>
  <si>
    <t>Supported Employment Initial Service Plan Creation Date</t>
  </si>
  <si>
    <t>Most Recent Supported Employment Service Date</t>
  </si>
  <si>
    <t>Provider Name:</t>
  </si>
  <si>
    <t>Current Fiscal Year End:</t>
  </si>
  <si>
    <t># Clubhouse Attendees</t>
  </si>
  <si>
    <t># Receiving Pre-Employment</t>
  </si>
  <si>
    <t># Receiving Benefits</t>
  </si>
  <si>
    <t># Receiving Supported Employment</t>
  </si>
  <si>
    <t>Column Labels</t>
  </si>
  <si>
    <t>Page1</t>
  </si>
  <si>
    <t>(All)</t>
  </si>
  <si>
    <t>Job Length (Days)</t>
  </si>
  <si>
    <t>Average Length of Employment
(Only includes jobs with end dates)</t>
  </si>
  <si>
    <t xml:space="preserve"> Average Hourly Pay</t>
  </si>
  <si>
    <t># Validation Errors</t>
  </si>
  <si>
    <t>Len</t>
  </si>
  <si>
    <t>Average of Value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</si>
</sst>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m/d/yy;@"/>
  </numFmts>
  <fonts count="4" x14ac:knownFonts="1">
    <font>
      <sz val="11"/>
      <color theme="1"/>
      <name val="Calibri"/>
      <family val="2"/>
      <scheme val="minor"/>
    </font>
    <font>
      <b/>
      <sz val="9"/>
      <name val="Arial"/>
      <family val="2"/>
    </font>
    <font>
      <sz val="8"/>
      <name val="Arial"/>
      <family val="2"/>
    </font>
    <font>
      <sz val="11"/>
      <color theme="1"/>
      <name val="Calibri"/>
      <family val="2"/>
      <scheme val="minor"/>
    </font>
  </fonts>
  <fills count="2">
    <fill>
      <patternFill patternType="none"/>
    </fill>
    <fill>
      <patternFill patternType="gray125"/>
    </fill>
  </fills>
  <borders count="2">
    <border>
      <left/>
      <right/>
      <top/>
      <bottom/>
      <diagonal/>
    </border>
    <border>
      <left style="thin">
        <color indexed="64"/>
      </left>
      <right style="thin">
        <color indexed="64"/>
      </right>
      <top/>
      <bottom/>
      <diagonal/>
    </border>
  </borders>
  <cellStyleXfs count="2">
    <xf numFmtId="0" fontId="0" fillId="0" borderId="0"/>
    <xf numFmtId="44" fontId="3" fillId="0" borderId="0" applyFont="0" applyFill="0" applyBorder="0" applyAlignment="0" applyProtection="0"/>
  </cellStyleXfs>
  <cellXfs count="32">
    <xf numFmtId="0" fontId="0" fillId="0" borderId="0" xfId="0"/>
    <xf numFmtId="49" fontId="2" fillId="0" borderId="0" xfId="0" applyNumberFormat="1" applyFont="1" applyAlignment="1">
      <alignment horizontal="center" vertical="center"/>
    </xf>
    <xf numFmtId="2" fontId="2" fillId="0" borderId="0" xfId="0" applyNumberFormat="1" applyFont="1" applyAlignment="1">
      <alignment horizontal="center" vertical="center" wrapText="1"/>
    </xf>
    <xf numFmtId="49" fontId="2" fillId="0" borderId="0" xfId="0" applyNumberFormat="1" applyFont="1"/>
    <xf numFmtId="49" fontId="0" fillId="0" borderId="0" xfId="0" applyNumberFormat="1"/>
    <xf numFmtId="2" fontId="0" fillId="0" borderId="0" xfId="0" applyNumberFormat="1"/>
    <xf numFmtId="0" fontId="1" fillId="0" borderId="0" xfId="0" applyFont="1" applyAlignment="1">
      <alignment horizontal="center" vertical="center" wrapText="1"/>
    </xf>
    <xf numFmtId="49" fontId="1" fillId="0" borderId="0" xfId="0" applyNumberFormat="1" applyFont="1" applyAlignment="1">
      <alignment horizontal="center" vertical="center" wrapText="1"/>
    </xf>
    <xf numFmtId="14" fontId="1" fillId="0" borderId="0" xfId="0" applyNumberFormat="1" applyFont="1" applyAlignment="1">
      <alignment horizontal="center" vertical="center" wrapText="1"/>
    </xf>
    <xf numFmtId="2" fontId="1" fillId="0" borderId="0" xfId="0" applyNumberFormat="1" applyFont="1" applyAlignment="1">
      <alignment horizontal="center" vertical="center" wrapText="1"/>
    </xf>
    <xf numFmtId="164" fontId="1" fillId="0" borderId="0" xfId="0" applyNumberFormat="1" applyFont="1" applyAlignment="1">
      <alignment horizontal="center" vertical="center" wrapText="1"/>
    </xf>
    <xf numFmtId="44" fontId="1" fillId="0" borderId="0" xfId="1" applyFont="1" applyFill="1" applyBorder="1" applyAlignment="1">
      <alignment horizontal="center" vertical="center" wrapText="1"/>
    </xf>
    <xf numFmtId="0" fontId="2" fillId="0" borderId="0" xfId="0" applyFont="1" applyAlignment="1">
      <alignment horizontal="center" vertical="center"/>
    </xf>
    <xf numFmtId="14" fontId="2" fillId="0" borderId="0" xfId="0" applyNumberFormat="1" applyFont="1" applyAlignment="1">
      <alignment horizontal="center" vertical="center" wrapText="1"/>
    </xf>
    <xf numFmtId="0" fontId="2" fillId="0" borderId="0" xfId="0" applyFont="1" applyAlignment="1">
      <alignment horizontal="center" vertical="center" wrapText="1"/>
    </xf>
    <xf numFmtId="44" fontId="2" fillId="0" borderId="0" xfId="1" applyFont="1" applyFill="1" applyBorder="1" applyAlignment="1">
      <alignment horizontal="center" vertical="center" wrapText="1"/>
    </xf>
    <xf numFmtId="14" fontId="2" fillId="0" borderId="0" xfId="0" applyNumberFormat="1" applyFont="1" applyAlignment="1">
      <alignment horizontal="center" vertical="top" wrapText="1"/>
    </xf>
    <xf numFmtId="0" fontId="2" fillId="0" borderId="0" xfId="0" applyFont="1" applyAlignment="1">
      <alignment horizontal="center" wrapText="1"/>
    </xf>
    <xf numFmtId="2" fontId="2" fillId="0" borderId="0" xfId="0" applyNumberFormat="1" applyFont="1" applyAlignment="1">
      <alignment horizontal="center" wrapText="1"/>
    </xf>
    <xf numFmtId="44" fontId="2" fillId="0" borderId="0" xfId="1" applyFont="1" applyFill="1" applyBorder="1" applyAlignment="1">
      <alignment horizontal="center" wrapText="1"/>
    </xf>
    <xf numFmtId="14" fontId="2" fillId="0" borderId="0" xfId="0" applyNumberFormat="1" applyFont="1" applyAlignment="1">
      <alignment horizontal="center" wrapText="1"/>
    </xf>
    <xf numFmtId="14" fontId="0" fillId="0" borderId="0" xfId="0" applyNumberFormat="1"/>
    <xf numFmtId="44" fontId="0" fillId="0" borderId="0" xfId="1" applyFont="1" applyFill="1" applyBorder="1"/>
    <xf numFmtId="0" fontId="0" fillId="0" borderId="0" xfId="0" applyAlignment="1">
      <alignment wrapText="1"/>
    </xf>
    <xf numFmtId="14" fontId="2" fillId="0" borderId="0" xfId="1" applyNumberFormat="1" applyFont="1" applyFill="1" applyBorder="1" applyAlignment="1">
      <alignment horizontal="center" vertical="center" wrapText="1"/>
    </xf>
    <xf numFmtId="14" fontId="2" fillId="0" borderId="0" xfId="0" applyNumberFormat="1" applyFont="1" applyAlignment="1">
      <alignment horizontal="center" vertical="center"/>
    </xf>
    <xf numFmtId="49" fontId="2" fillId="0" borderId="0" xfId="0" applyNumberFormat="1" applyFont="1" applyAlignment="1">
      <alignment horizontal="center" vertical="center" wrapText="1"/>
    </xf>
    <xf numFmtId="164" fontId="2" fillId="0" borderId="0" xfId="0" applyNumberFormat="1" applyFont="1" applyAlignment="1">
      <alignment horizontal="center" vertical="center" wrapText="1"/>
    </xf>
    <xf numFmtId="14" fontId="2" fillId="0" borderId="0" xfId="0" quotePrefix="1" applyNumberFormat="1" applyFont="1" applyAlignment="1">
      <alignment horizontal="center" vertical="center" wrapText="1"/>
    </xf>
    <xf numFmtId="0" fontId="0" fillId="0" borderId="0" xfId="0" pivotButton="1"/>
    <xf numFmtId="44" fontId="1" fillId="0" borderId="1" xfId="1" applyFont="1" applyFill="1" applyBorder="1" applyAlignment="1">
      <alignment horizontal="center" vertical="center" wrapText="1"/>
    </xf>
    <xf numFmtId="0" fontId="0" fillId="0" borderId="0" xfId="0" applyAlignment="1">
      <alignment horizontal="center" wrapText="1"/>
    </xf>
  </cellXfs>
  <cellStyles count="2">
    <cellStyle name="Currency" xfId="1" builtinId="4"/>
    <cellStyle name="Normal" xfId="0" builtinId="0"/>
  </cellStyles>
  <dxfs count="276">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numFmt numFmtId="0" formatCode="General"/>
      <fill>
        <patternFill patternType="none">
          <fgColor rgb="FF000000"/>
          <bgColor auto="1"/>
        </patternFill>
      </fill>
    </dxf>
    <dxf>
      <numFmt numFmtId="0" formatCode="General"/>
      <fill>
        <patternFill patternType="none">
          <fgColor rgb="FF000000"/>
          <bgColor auto="1"/>
        </patternFill>
      </fill>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2" formatCode="0.00"/>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auto="1"/>
        </patternFill>
      </fill>
    </dxf>
    <dxf>
      <font>
        <b val="0"/>
        <i val="0"/>
        <strike val="0"/>
        <condense val="0"/>
        <extend val="0"/>
        <outline val="0"/>
        <shadow val="0"/>
        <u val="none"/>
        <vertAlign val="baseline"/>
        <sz val="8"/>
        <color auto="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dxf>
    <dxf>
      <fill>
        <patternFill patternType="none">
          <fgColor rgb="FF000000"/>
          <bgColor auto="1"/>
        </patternFill>
      </fill>
    </dxf>
    <dxf>
      <font>
        <b/>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numFmt numFmtId="0" formatCode="General"/>
      <fill>
        <patternFill patternType="none">
          <fgColor rgb="FF000000"/>
          <bgColor auto="1"/>
        </patternFill>
      </fill>
    </dxf>
    <dxf>
      <numFmt numFmtId="0" formatCode="General"/>
      <fill>
        <patternFill patternType="none">
          <fgColor rgb="FF000000"/>
          <bgColor auto="1"/>
        </patternFill>
      </fill>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2" formatCode="0.00"/>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auto="1"/>
        </patternFill>
      </fill>
    </dxf>
    <dxf>
      <font>
        <b val="0"/>
        <i val="0"/>
        <strike val="0"/>
        <condense val="0"/>
        <extend val="0"/>
        <outline val="0"/>
        <shadow val="0"/>
        <u val="none"/>
        <vertAlign val="baseline"/>
        <sz val="8"/>
        <color auto="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dxf>
    <dxf>
      <fill>
        <patternFill patternType="none">
          <fgColor rgb="FF000000"/>
          <bgColor auto="1"/>
        </patternFill>
      </fill>
    </dxf>
    <dxf>
      <font>
        <b/>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numFmt numFmtId="0" formatCode="General"/>
      <fill>
        <patternFill patternType="none">
          <fgColor rgb="FF000000"/>
          <bgColor auto="1"/>
        </patternFill>
      </fill>
    </dxf>
    <dxf>
      <numFmt numFmtId="0" formatCode="General"/>
      <fill>
        <patternFill patternType="none">
          <fgColor rgb="FF000000"/>
          <bgColor auto="1"/>
        </patternFill>
      </fill>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2" formatCode="0.00"/>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auto="1"/>
        </patternFill>
      </fill>
    </dxf>
    <dxf>
      <font>
        <b val="0"/>
        <i val="0"/>
        <strike val="0"/>
        <condense val="0"/>
        <extend val="0"/>
        <outline val="0"/>
        <shadow val="0"/>
        <u val="none"/>
        <vertAlign val="baseline"/>
        <sz val="8"/>
        <color auto="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dxf>
    <dxf>
      <fill>
        <patternFill patternType="none">
          <fgColor rgb="FF000000"/>
          <bgColor auto="1"/>
        </patternFill>
      </fill>
    </dxf>
    <dxf>
      <font>
        <b/>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numFmt numFmtId="0" formatCode="General"/>
      <fill>
        <patternFill patternType="none">
          <fgColor rgb="FF000000"/>
          <bgColor auto="1"/>
        </patternFill>
      </fill>
    </dxf>
    <dxf>
      <numFmt numFmtId="0" formatCode="General"/>
      <fill>
        <patternFill patternType="none">
          <fgColor rgb="FF000000"/>
          <bgColor auto="1"/>
        </patternFill>
      </fill>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2" formatCode="0.00"/>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auto="1"/>
        </patternFill>
      </fill>
    </dxf>
    <dxf>
      <font>
        <b val="0"/>
        <i val="0"/>
        <strike val="0"/>
        <condense val="0"/>
        <extend val="0"/>
        <outline val="0"/>
        <shadow val="0"/>
        <u val="none"/>
        <vertAlign val="baseline"/>
        <sz val="8"/>
        <color auto="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dxf>
    <dxf>
      <fill>
        <patternFill patternType="none">
          <fgColor rgb="FF000000"/>
          <bgColor auto="1"/>
        </patternFill>
      </fill>
    </dxf>
    <dxf>
      <font>
        <b/>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numFmt numFmtId="0" formatCode="General"/>
      <fill>
        <patternFill patternType="none">
          <fgColor rgb="FF000000"/>
          <bgColor auto="1"/>
        </patternFill>
      </fill>
    </dxf>
    <dxf>
      <numFmt numFmtId="0" formatCode="General"/>
      <fill>
        <patternFill patternType="none">
          <fgColor rgb="FF000000"/>
          <bgColor auto="1"/>
        </patternFill>
      </fill>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2" formatCode="0.00"/>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auto="1"/>
        </patternFill>
      </fill>
    </dxf>
    <dxf>
      <font>
        <b val="0"/>
        <i val="0"/>
        <strike val="0"/>
        <condense val="0"/>
        <extend val="0"/>
        <outline val="0"/>
        <shadow val="0"/>
        <u val="none"/>
        <vertAlign val="baseline"/>
        <sz val="8"/>
        <color auto="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dxf>
    <dxf>
      <fill>
        <patternFill patternType="none">
          <fgColor rgb="FF000000"/>
          <bgColor auto="1"/>
        </patternFill>
      </fill>
    </dxf>
    <dxf>
      <font>
        <b/>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numFmt numFmtId="0" formatCode="General"/>
      <fill>
        <patternFill patternType="none">
          <fgColor rgb="FF000000"/>
          <bgColor auto="1"/>
        </patternFill>
      </fill>
    </dxf>
    <dxf>
      <numFmt numFmtId="0" formatCode="General"/>
      <fill>
        <patternFill patternType="none">
          <fgColor rgb="FF000000"/>
          <bgColor auto="1"/>
        </patternFill>
      </fill>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2" formatCode="0.00"/>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auto="1"/>
        </patternFill>
      </fill>
    </dxf>
    <dxf>
      <font>
        <b val="0"/>
        <i val="0"/>
        <strike val="0"/>
        <condense val="0"/>
        <extend val="0"/>
        <outline val="0"/>
        <shadow val="0"/>
        <u val="none"/>
        <vertAlign val="baseline"/>
        <sz val="8"/>
        <color auto="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dxf>
    <dxf>
      <fill>
        <patternFill patternType="none">
          <fgColor rgb="FF000000"/>
          <bgColor auto="1"/>
        </patternFill>
      </fill>
    </dxf>
    <dxf>
      <font>
        <b/>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numFmt numFmtId="0" formatCode="General"/>
      <fill>
        <patternFill patternType="none">
          <fgColor rgb="FF000000"/>
          <bgColor auto="1"/>
        </patternFill>
      </fill>
    </dxf>
    <dxf>
      <numFmt numFmtId="0" formatCode="General"/>
      <fill>
        <patternFill patternType="none">
          <fgColor rgb="FF000000"/>
          <bgColor auto="1"/>
        </patternFill>
      </fill>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2" formatCode="0.00"/>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auto="1"/>
        </patternFill>
      </fill>
    </dxf>
    <dxf>
      <font>
        <b val="0"/>
        <i val="0"/>
        <strike val="0"/>
        <condense val="0"/>
        <extend val="0"/>
        <outline val="0"/>
        <shadow val="0"/>
        <u val="none"/>
        <vertAlign val="baseline"/>
        <sz val="8"/>
        <color auto="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dxf>
    <dxf>
      <fill>
        <patternFill patternType="none">
          <fgColor rgb="FF000000"/>
          <bgColor auto="1"/>
        </patternFill>
      </fill>
    </dxf>
    <dxf>
      <font>
        <b/>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numFmt numFmtId="0" formatCode="General"/>
      <fill>
        <patternFill patternType="none">
          <fgColor rgb="FF000000"/>
          <bgColor auto="1"/>
        </patternFill>
      </fill>
    </dxf>
    <dxf>
      <numFmt numFmtId="0" formatCode="General"/>
      <fill>
        <patternFill patternType="none">
          <fgColor rgb="FF000000"/>
          <bgColor auto="1"/>
        </patternFill>
      </fill>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2" formatCode="0.00"/>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auto="1"/>
        </patternFill>
      </fill>
    </dxf>
    <dxf>
      <font>
        <b val="0"/>
        <i val="0"/>
        <strike val="0"/>
        <condense val="0"/>
        <extend val="0"/>
        <outline val="0"/>
        <shadow val="0"/>
        <u val="none"/>
        <vertAlign val="baseline"/>
        <sz val="8"/>
        <color auto="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dxf>
    <dxf>
      <fill>
        <patternFill patternType="none">
          <fgColor rgb="FF000000"/>
          <bgColor auto="1"/>
        </patternFill>
      </fill>
    </dxf>
    <dxf>
      <font>
        <b/>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numFmt numFmtId="0" formatCode="General"/>
      <fill>
        <patternFill patternType="none">
          <fgColor rgb="FF000000"/>
          <bgColor auto="1"/>
        </patternFill>
      </fill>
    </dxf>
    <dxf>
      <numFmt numFmtId="0" formatCode="General"/>
      <fill>
        <patternFill patternType="none">
          <fgColor rgb="FF000000"/>
          <bgColor auto="1"/>
        </patternFill>
      </fill>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2" formatCode="0.00"/>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auto="1"/>
        </patternFill>
      </fill>
    </dxf>
    <dxf>
      <font>
        <b val="0"/>
        <i val="0"/>
        <strike val="0"/>
        <condense val="0"/>
        <extend val="0"/>
        <outline val="0"/>
        <shadow val="0"/>
        <u val="none"/>
        <vertAlign val="baseline"/>
        <sz val="8"/>
        <color auto="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dxf>
    <dxf>
      <fill>
        <patternFill patternType="none">
          <fgColor rgb="FF000000"/>
          <bgColor auto="1"/>
        </patternFill>
      </fill>
    </dxf>
    <dxf>
      <font>
        <b/>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numFmt numFmtId="0" formatCode="General"/>
      <fill>
        <patternFill patternType="none">
          <fgColor rgb="FF000000"/>
          <bgColor auto="1"/>
        </patternFill>
      </fill>
    </dxf>
    <dxf>
      <numFmt numFmtId="0" formatCode="General"/>
      <fill>
        <patternFill patternType="none">
          <fgColor rgb="FF000000"/>
          <bgColor auto="1"/>
        </patternFill>
      </fill>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2" formatCode="0.00"/>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auto="1"/>
        </patternFill>
      </fill>
    </dxf>
    <dxf>
      <font>
        <b val="0"/>
        <i val="0"/>
        <strike val="0"/>
        <condense val="0"/>
        <extend val="0"/>
        <outline val="0"/>
        <shadow val="0"/>
        <u val="none"/>
        <vertAlign val="baseline"/>
        <sz val="8"/>
        <color auto="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dxf>
    <dxf>
      <fill>
        <patternFill patternType="none">
          <fgColor rgb="FF000000"/>
          <bgColor auto="1"/>
        </patternFill>
      </fill>
    </dxf>
    <dxf>
      <font>
        <b/>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numFmt numFmtId="0" formatCode="General"/>
      <fill>
        <patternFill patternType="none">
          <fgColor rgb="FF000000"/>
          <bgColor auto="1"/>
        </patternFill>
      </fill>
    </dxf>
    <dxf>
      <numFmt numFmtId="0" formatCode="General"/>
      <fill>
        <patternFill patternType="none">
          <fgColor rgb="FF000000"/>
          <bgColor auto="1"/>
        </patternFill>
      </fill>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2" formatCode="0.00"/>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auto="1"/>
        </patternFill>
      </fill>
    </dxf>
    <dxf>
      <font>
        <b val="0"/>
        <i val="0"/>
        <strike val="0"/>
        <condense val="0"/>
        <extend val="0"/>
        <outline val="0"/>
        <shadow val="0"/>
        <u val="none"/>
        <vertAlign val="baseline"/>
        <sz val="8"/>
        <color auto="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dxf>
    <dxf>
      <fill>
        <patternFill patternType="none">
          <fgColor rgb="FF000000"/>
          <bgColor auto="1"/>
        </patternFill>
      </fill>
    </dxf>
    <dxf>
      <font>
        <b/>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numFmt numFmtId="0" formatCode="General"/>
      <fill>
        <patternFill patternType="none">
          <fgColor indexed="64"/>
          <bgColor auto="1"/>
        </patternFill>
      </fill>
    </dxf>
    <dxf>
      <numFmt numFmtId="0" formatCode="General"/>
      <fill>
        <patternFill patternType="none">
          <fgColor indexed="64"/>
          <bgColor auto="1"/>
        </patternFill>
      </fill>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2" formatCode="0.00"/>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auto="1"/>
        </patternFill>
      </fill>
    </dxf>
    <dxf>
      <font>
        <b val="0"/>
        <i val="0"/>
        <strike val="0"/>
        <condense val="0"/>
        <extend val="0"/>
        <outline val="0"/>
        <shadow val="0"/>
        <u val="none"/>
        <vertAlign val="baseline"/>
        <sz val="8"/>
        <color auto="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dxf>
    <dxf>
      <fill>
        <patternFill patternType="none">
          <fgColor indexed="64"/>
          <bgColor auto="1"/>
        </patternFill>
      </fill>
    </dxf>
    <dxf>
      <font>
        <b/>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 Clients by Month</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'Summary by Month'!$B$1</c:f>
              <c:strCache>
                <c:ptCount val="1"/>
                <c:pt idx="0">
                  <c:v># Clubhouse Attendees</c:v>
                </c:pt>
              </c:strCache>
            </c:strRef>
          </c:tx>
          <c:spPr>
            <a:ln w="28575" cap="rnd">
              <a:solidFill>
                <a:schemeClr val="accent1"/>
              </a:solidFill>
              <a:round/>
            </a:ln>
            <a:effectLst/>
          </c:spPr>
          <c:marker>
            <c:symbol val="none"/>
          </c:marker>
          <c:cat>
            <c:strRef>
              <c:f>'Summary by Month'!$A$2:$A$13</c:f>
              <c:strCache>
                <c:ptCount val="12"/>
                <c:pt idx="0">
                  <c:v>July</c:v>
                </c:pt>
                <c:pt idx="1">
                  <c:v>August</c:v>
                </c:pt>
                <c:pt idx="2">
                  <c:v>September</c:v>
                </c:pt>
                <c:pt idx="3">
                  <c:v>October</c:v>
                </c:pt>
                <c:pt idx="4">
                  <c:v>November</c:v>
                </c:pt>
                <c:pt idx="5">
                  <c:v>December</c:v>
                </c:pt>
                <c:pt idx="6">
                  <c:v>January</c:v>
                </c:pt>
                <c:pt idx="7">
                  <c:v>February</c:v>
                </c:pt>
                <c:pt idx="8">
                  <c:v>March</c:v>
                </c:pt>
                <c:pt idx="9">
                  <c:v>April</c:v>
                </c:pt>
                <c:pt idx="10">
                  <c:v>May</c:v>
                </c:pt>
                <c:pt idx="11">
                  <c:v>June</c:v>
                </c:pt>
              </c:strCache>
            </c:strRef>
          </c:cat>
          <c:val>
            <c:numRef>
              <c:f>'Summary by Month'!$B$2:$B$13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6341-4EE8-8406-BF0AB8C1C3E2}"/>
            </c:ext>
          </c:extLst>
        </c:ser>
        <c:ser>
          <c:idx val="1"/>
          <c:order val="1"/>
          <c:tx>
            <c:strRef>
              <c:f>'Summary by Month'!$C$1</c:f>
              <c:strCache>
                <c:ptCount val="1"/>
                <c:pt idx="0">
                  <c:v># Receiving Pre-Employment</c:v>
                </c:pt>
              </c:strCache>
            </c:strRef>
          </c:tx>
          <c:spPr>
            <a:ln w="28575" cap="rnd">
              <a:solidFill>
                <a:schemeClr val="accent2"/>
              </a:solidFill>
              <a:round/>
            </a:ln>
            <a:effectLst/>
          </c:spPr>
          <c:marker>
            <c:symbol val="none"/>
          </c:marker>
          <c:cat>
            <c:strRef>
              <c:f>'Summary by Month'!$A$2:$A$13</c:f>
              <c:strCache>
                <c:ptCount val="12"/>
                <c:pt idx="0">
                  <c:v>July</c:v>
                </c:pt>
                <c:pt idx="1">
                  <c:v>August</c:v>
                </c:pt>
                <c:pt idx="2">
                  <c:v>September</c:v>
                </c:pt>
                <c:pt idx="3">
                  <c:v>October</c:v>
                </c:pt>
                <c:pt idx="4">
                  <c:v>November</c:v>
                </c:pt>
                <c:pt idx="5">
                  <c:v>December</c:v>
                </c:pt>
                <c:pt idx="6">
                  <c:v>January</c:v>
                </c:pt>
                <c:pt idx="7">
                  <c:v>February</c:v>
                </c:pt>
                <c:pt idx="8">
                  <c:v>March</c:v>
                </c:pt>
                <c:pt idx="9">
                  <c:v>April</c:v>
                </c:pt>
                <c:pt idx="10">
                  <c:v>May</c:v>
                </c:pt>
                <c:pt idx="11">
                  <c:v>June</c:v>
                </c:pt>
              </c:strCache>
            </c:strRef>
          </c:cat>
          <c:val>
            <c:numRef>
              <c:f>'Summary by Month'!$C$2:$C$13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6341-4EE8-8406-BF0AB8C1C3E2}"/>
            </c:ext>
          </c:extLst>
        </c:ser>
        <c:ser>
          <c:idx val="2"/>
          <c:order val="2"/>
          <c:tx>
            <c:strRef>
              <c:f>'Summary by Month'!$D$1</c:f>
              <c:strCache>
                <c:ptCount val="1"/>
                <c:pt idx="0">
                  <c:v># Receiving Benefits</c:v>
                </c:pt>
              </c:strCache>
            </c:strRef>
          </c:tx>
          <c:spPr>
            <a:ln w="28575" cap="rnd">
              <a:solidFill>
                <a:schemeClr val="accent3"/>
              </a:solidFill>
              <a:round/>
            </a:ln>
            <a:effectLst/>
          </c:spPr>
          <c:marker>
            <c:symbol val="none"/>
          </c:marker>
          <c:cat>
            <c:strRef>
              <c:f>'Summary by Month'!$A$2:$A$13</c:f>
              <c:strCache>
                <c:ptCount val="12"/>
                <c:pt idx="0">
                  <c:v>July</c:v>
                </c:pt>
                <c:pt idx="1">
                  <c:v>August</c:v>
                </c:pt>
                <c:pt idx="2">
                  <c:v>September</c:v>
                </c:pt>
                <c:pt idx="3">
                  <c:v>October</c:v>
                </c:pt>
                <c:pt idx="4">
                  <c:v>November</c:v>
                </c:pt>
                <c:pt idx="5">
                  <c:v>December</c:v>
                </c:pt>
                <c:pt idx="6">
                  <c:v>January</c:v>
                </c:pt>
                <c:pt idx="7">
                  <c:v>February</c:v>
                </c:pt>
                <c:pt idx="8">
                  <c:v>March</c:v>
                </c:pt>
                <c:pt idx="9">
                  <c:v>April</c:v>
                </c:pt>
                <c:pt idx="10">
                  <c:v>May</c:v>
                </c:pt>
                <c:pt idx="11">
                  <c:v>June</c:v>
                </c:pt>
              </c:strCache>
            </c:strRef>
          </c:cat>
          <c:val>
            <c:numRef>
              <c:f>'Summary by Month'!$D$2:$D$13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6341-4EE8-8406-BF0AB8C1C3E2}"/>
            </c:ext>
          </c:extLst>
        </c:ser>
        <c:ser>
          <c:idx val="3"/>
          <c:order val="3"/>
          <c:tx>
            <c:strRef>
              <c:f>'Summary by Month'!$E$1</c:f>
              <c:strCache>
                <c:ptCount val="1"/>
                <c:pt idx="0">
                  <c:v># Receiving Supported Employment</c:v>
                </c:pt>
              </c:strCache>
            </c:strRef>
          </c:tx>
          <c:spPr>
            <a:ln w="28575" cap="rnd">
              <a:solidFill>
                <a:schemeClr val="accent4"/>
              </a:solidFill>
              <a:round/>
            </a:ln>
            <a:effectLst/>
          </c:spPr>
          <c:marker>
            <c:symbol val="none"/>
          </c:marker>
          <c:cat>
            <c:strRef>
              <c:f>'Summary by Month'!$A$2:$A$13</c:f>
              <c:strCache>
                <c:ptCount val="12"/>
                <c:pt idx="0">
                  <c:v>July</c:v>
                </c:pt>
                <c:pt idx="1">
                  <c:v>August</c:v>
                </c:pt>
                <c:pt idx="2">
                  <c:v>September</c:v>
                </c:pt>
                <c:pt idx="3">
                  <c:v>October</c:v>
                </c:pt>
                <c:pt idx="4">
                  <c:v>November</c:v>
                </c:pt>
                <c:pt idx="5">
                  <c:v>December</c:v>
                </c:pt>
                <c:pt idx="6">
                  <c:v>January</c:v>
                </c:pt>
                <c:pt idx="7">
                  <c:v>February</c:v>
                </c:pt>
                <c:pt idx="8">
                  <c:v>March</c:v>
                </c:pt>
                <c:pt idx="9">
                  <c:v>April</c:v>
                </c:pt>
                <c:pt idx="10">
                  <c:v>May</c:v>
                </c:pt>
                <c:pt idx="11">
                  <c:v>June</c:v>
                </c:pt>
              </c:strCache>
            </c:strRef>
          </c:cat>
          <c:val>
            <c:numRef>
              <c:f>'Summary by Month'!$E$2:$E$13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3-6341-4EE8-8406-BF0AB8C1C3E2}"/>
            </c:ext>
          </c:extLst>
        </c:ser>
        <c:dLbls>
          <c:showLegendKey val="0"/>
          <c:showVal val="0"/>
          <c:showCatName val="0"/>
          <c:showSerName val="0"/>
          <c:showPercent val="0"/>
          <c:showBubbleSize val="0"/>
        </c:dLbls>
        <c:smooth val="0"/>
        <c:axId val="1040132944"/>
        <c:axId val="1040130448"/>
      </c:lineChart>
      <c:catAx>
        <c:axId val="10401329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40130448"/>
        <c:crosses val="autoZero"/>
        <c:auto val="1"/>
        <c:lblAlgn val="ctr"/>
        <c:lblOffset val="100"/>
        <c:noMultiLvlLbl val="0"/>
      </c:catAx>
      <c:valAx>
        <c:axId val="104013044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401329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9</xdr:col>
      <xdr:colOff>19050</xdr:colOff>
      <xdr:row>0</xdr:row>
      <xdr:rowOff>0</xdr:rowOff>
    </xdr:from>
    <xdr:to>
      <xdr:col>16</xdr:col>
      <xdr:colOff>323850</xdr:colOff>
      <xdr:row>7</xdr:row>
      <xdr:rowOff>0</xdr:rowOff>
    </xdr:to>
    <xdr:graphicFrame macro="">
      <xdr:nvGraphicFramePr>
        <xdr:cNvPr id="2" name="Chart 1">
          <a:extLst>
            <a:ext uri="{FF2B5EF4-FFF2-40B4-BE49-F238E27FC236}">
              <a16:creationId xmlns:a16="http://schemas.microsoft.com/office/drawing/2014/main" id="{20CAE32B-FBB1-42AC-BC03-01C829BB404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Zachary Jimison" refreshedDate="44660.978410648146" createdVersion="7" refreshedVersion="7" minRefreshableVersion="3" recordCount="8246" xr:uid="{5818912E-DF54-413A-9AB5-C60B73471FC6}">
  <cacheSource type="consolidation">
    <consolidation>
      <pages count="1">
        <page count="12">
          <pageItem name="Item1"/>
          <pageItem name="Item2"/>
          <pageItem name="Item3"/>
          <pageItem name="Item4"/>
          <pageItem name="Item5"/>
          <pageItem name="Item6"/>
          <pageItem name="Item7"/>
          <pageItem name="Item8"/>
          <pageItem name="Item9"/>
          <pageItem name="Item10"/>
          <pageItem name="Item11"/>
          <pageItem name="Item12"/>
        </page>
      </pages>
      <rangeSets count="12">
        <rangeSet i1="0" name="April[#All]"/>
        <rangeSet i1="1" name="August[#All]"/>
        <rangeSet i1="2" name="December[#All]"/>
        <rangeSet i1="3" name="February[#All]"/>
        <rangeSet i1="4" name="January[#All]"/>
        <rangeSet i1="5" name="July[#All]"/>
        <rangeSet i1="6" name="June[#All]"/>
        <rangeSet i1="7" name="March[#All]"/>
        <rangeSet i1="8" name="May[#All]"/>
        <rangeSet i1="9" name="November[#All]"/>
        <rangeSet i1="10" name="October[#All]"/>
        <rangeSet i1="11" name="September[#All]"/>
      </rangeSets>
    </consolidation>
  </cacheSource>
  <cacheFields count="4">
    <cacheField name="Row" numFmtId="0">
      <sharedItems containsBlank="1" count="4">
        <m/>
        <s v="Testy"/>
        <s v="Testopher"/>
        <s v="Who"/>
      </sharedItems>
    </cacheField>
    <cacheField name="Column" numFmtId="0">
      <sharedItems count="19">
        <s v="Client's First Name"/>
        <s v="Client ID"/>
        <s v="Most Recent Clubhouse Attendance Date"/>
        <s v="Did this Client Receive Pre-Employment Supports this Month?_x000a_(Yes/No)"/>
        <s v="Is This Client Receiving Benefits?_x000a_(Yes/No)"/>
        <s v="Did This Client Receive Supported Employment Services this Month?_x000a_(Yes/No)"/>
        <s v="Supported Employment Initial Assessment Completion Date"/>
        <s v="Supported Employment Initial Service Plan Creation Date"/>
        <s v="Most Recent Supported Employment Service Date"/>
        <s v="Supported Employment Discharge Date"/>
        <s v="Start Date of Most Recent Job"/>
        <s v="End Date of Most Recent Job"/>
        <s v="Employer Name "/>
        <s v="Job Title"/>
        <s v="Average # Hours Worked Per Week"/>
        <s v=" Hourly Pay"/>
        <s v="Missing/Incorrect Values"/>
        <s v="Job Length (Days)"/>
        <s v="Len"/>
      </sharedItems>
    </cacheField>
    <cacheField name="Value" numFmtId="0">
      <sharedItems containsDate="1" containsBlank="1" containsMixedTypes="1" minDate="1899-12-31T00:00:00" maxDate="1900-01-10T01:57:04"/>
    </cacheField>
    <cacheField name="Page1" numFmtId="0">
      <sharedItems count="12">
        <s v="Item1"/>
        <s v="Item2"/>
        <s v="Item3"/>
        <s v="Item4"/>
        <s v="Item5"/>
        <s v="Item6"/>
        <s v="Item7"/>
        <s v="Item8"/>
        <s v="Item9"/>
        <s v="Item10"/>
        <s v="Item11"/>
        <s v="Item12"/>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246">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1"/>
    <x v="0"/>
    <s v="McTesterton"/>
    <x v="1"/>
  </r>
  <r>
    <x v="1"/>
    <x v="1"/>
    <s v="1"/>
    <x v="1"/>
  </r>
  <r>
    <x v="1"/>
    <x v="2"/>
    <d v="2021-07-01T00:00:00"/>
    <x v="1"/>
  </r>
  <r>
    <x v="1"/>
    <x v="3"/>
    <s v="Yes"/>
    <x v="1"/>
  </r>
  <r>
    <x v="1"/>
    <x v="4"/>
    <s v="No"/>
    <x v="1"/>
  </r>
  <r>
    <x v="1"/>
    <x v="5"/>
    <s v="Yes"/>
    <x v="1"/>
  </r>
  <r>
    <x v="1"/>
    <x v="6"/>
    <m/>
    <x v="1"/>
  </r>
  <r>
    <x v="1"/>
    <x v="7"/>
    <m/>
    <x v="1"/>
  </r>
  <r>
    <x v="1"/>
    <x v="8"/>
    <m/>
    <x v="1"/>
  </r>
  <r>
    <x v="1"/>
    <x v="9"/>
    <m/>
    <x v="1"/>
  </r>
  <r>
    <x v="1"/>
    <x v="10"/>
    <d v="2021-07-01T00:00:00"/>
    <x v="1"/>
  </r>
  <r>
    <x v="1"/>
    <x v="11"/>
    <m/>
    <x v="1"/>
  </r>
  <r>
    <x v="1"/>
    <x v="12"/>
    <s v="Uncle Phil"/>
    <x v="1"/>
  </r>
  <r>
    <x v="1"/>
    <x v="13"/>
    <s v="Uncle Phil's spear-carrier"/>
    <x v="1"/>
  </r>
  <r>
    <x v="1"/>
    <x v="14"/>
    <n v="47"/>
    <x v="1"/>
  </r>
  <r>
    <x v="1"/>
    <x v="15"/>
    <n v="20"/>
    <x v="1"/>
  </r>
  <r>
    <x v="1"/>
    <x v="16"/>
    <s v=""/>
    <x v="1"/>
  </r>
  <r>
    <x v="1"/>
    <x v="17"/>
    <s v=""/>
    <x v="1"/>
  </r>
  <r>
    <x v="1"/>
    <x v="18"/>
    <n v="0"/>
    <x v="1"/>
  </r>
  <r>
    <x v="2"/>
    <x v="0"/>
    <s v="Testingtington III"/>
    <x v="1"/>
  </r>
  <r>
    <x v="2"/>
    <x v="1"/>
    <s v="2"/>
    <x v="1"/>
  </r>
  <r>
    <x v="2"/>
    <x v="2"/>
    <d v="2021-07-01T00:00:00"/>
    <x v="1"/>
  </r>
  <r>
    <x v="2"/>
    <x v="3"/>
    <s v="No"/>
    <x v="1"/>
  </r>
  <r>
    <x v="2"/>
    <x v="4"/>
    <s v="Yes"/>
    <x v="1"/>
  </r>
  <r>
    <x v="2"/>
    <x v="5"/>
    <s v="No"/>
    <x v="1"/>
  </r>
  <r>
    <x v="2"/>
    <x v="6"/>
    <m/>
    <x v="1"/>
  </r>
  <r>
    <x v="2"/>
    <x v="7"/>
    <m/>
    <x v="1"/>
  </r>
  <r>
    <x v="2"/>
    <x v="8"/>
    <m/>
    <x v="1"/>
  </r>
  <r>
    <x v="2"/>
    <x v="9"/>
    <m/>
    <x v="1"/>
  </r>
  <r>
    <x v="2"/>
    <x v="10"/>
    <m/>
    <x v="1"/>
  </r>
  <r>
    <x v="2"/>
    <x v="11"/>
    <m/>
    <x v="1"/>
  </r>
  <r>
    <x v="2"/>
    <x v="12"/>
    <m/>
    <x v="1"/>
  </r>
  <r>
    <x v="2"/>
    <x v="13"/>
    <m/>
    <x v="1"/>
  </r>
  <r>
    <x v="2"/>
    <x v="14"/>
    <m/>
    <x v="1"/>
  </r>
  <r>
    <x v="2"/>
    <x v="15"/>
    <m/>
    <x v="1"/>
  </r>
  <r>
    <x v="2"/>
    <x v="16"/>
    <s v=""/>
    <x v="1"/>
  </r>
  <r>
    <x v="2"/>
    <x v="17"/>
    <s v=""/>
    <x v="1"/>
  </r>
  <r>
    <x v="2"/>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1"/>
    <x v="0"/>
    <s v="McTesterton"/>
    <x v="5"/>
  </r>
  <r>
    <x v="1"/>
    <x v="1"/>
    <s v="1"/>
    <x v="5"/>
  </r>
  <r>
    <x v="1"/>
    <x v="2"/>
    <d v="2021-07-01T00:00:00"/>
    <x v="5"/>
  </r>
  <r>
    <x v="1"/>
    <x v="3"/>
    <s v="Yes"/>
    <x v="5"/>
  </r>
  <r>
    <x v="1"/>
    <x v="4"/>
    <s v="No"/>
    <x v="5"/>
  </r>
  <r>
    <x v="1"/>
    <x v="5"/>
    <s v="Yes"/>
    <x v="5"/>
  </r>
  <r>
    <x v="1"/>
    <x v="6"/>
    <m/>
    <x v="5"/>
  </r>
  <r>
    <x v="1"/>
    <x v="7"/>
    <m/>
    <x v="5"/>
  </r>
  <r>
    <x v="1"/>
    <x v="8"/>
    <m/>
    <x v="5"/>
  </r>
  <r>
    <x v="1"/>
    <x v="9"/>
    <m/>
    <x v="5"/>
  </r>
  <r>
    <x v="1"/>
    <x v="10"/>
    <d v="2021-07-01T00:00:00"/>
    <x v="5"/>
  </r>
  <r>
    <x v="1"/>
    <x v="11"/>
    <m/>
    <x v="5"/>
  </r>
  <r>
    <x v="1"/>
    <x v="12"/>
    <s v="Uncle Phil"/>
    <x v="5"/>
  </r>
  <r>
    <x v="1"/>
    <x v="13"/>
    <s v="Uncle Phil's spear-carrier"/>
    <x v="5"/>
  </r>
  <r>
    <x v="1"/>
    <x v="14"/>
    <n v="47"/>
    <x v="5"/>
  </r>
  <r>
    <x v="1"/>
    <x v="15"/>
    <n v="20"/>
    <x v="5"/>
  </r>
  <r>
    <x v="1"/>
    <x v="16"/>
    <s v=""/>
    <x v="5"/>
  </r>
  <r>
    <x v="1"/>
    <x v="17"/>
    <s v=""/>
    <x v="5"/>
  </r>
  <r>
    <x v="1"/>
    <x v="18"/>
    <n v="0"/>
    <x v="5"/>
  </r>
  <r>
    <x v="2"/>
    <x v="0"/>
    <s v="Testingtington III"/>
    <x v="5"/>
  </r>
  <r>
    <x v="2"/>
    <x v="1"/>
    <s v="2"/>
    <x v="5"/>
  </r>
  <r>
    <x v="2"/>
    <x v="2"/>
    <d v="2021-07-01T00:00:00"/>
    <x v="5"/>
  </r>
  <r>
    <x v="2"/>
    <x v="3"/>
    <s v="No"/>
    <x v="5"/>
  </r>
  <r>
    <x v="2"/>
    <x v="4"/>
    <s v="Yes"/>
    <x v="5"/>
  </r>
  <r>
    <x v="2"/>
    <x v="5"/>
    <s v="Yes"/>
    <x v="5"/>
  </r>
  <r>
    <x v="2"/>
    <x v="6"/>
    <d v="2021-07-01T00:00:00"/>
    <x v="5"/>
  </r>
  <r>
    <x v="2"/>
    <x v="7"/>
    <d v="2021-07-02T00:00:00"/>
    <x v="5"/>
  </r>
  <r>
    <x v="2"/>
    <x v="8"/>
    <d v="2021-07-05T00:00:00"/>
    <x v="5"/>
  </r>
  <r>
    <x v="2"/>
    <x v="9"/>
    <m/>
    <x v="5"/>
  </r>
  <r>
    <x v="2"/>
    <x v="10"/>
    <d v="2021-07-02T00:00:00"/>
    <x v="5"/>
  </r>
  <r>
    <x v="2"/>
    <x v="11"/>
    <m/>
    <x v="5"/>
  </r>
  <r>
    <x v="2"/>
    <x v="12"/>
    <s v="McRonald's"/>
    <x v="5"/>
  </r>
  <r>
    <x v="2"/>
    <x v="13"/>
    <s v="Happy Camper"/>
    <x v="5"/>
  </r>
  <r>
    <x v="2"/>
    <x v="14"/>
    <n v="46"/>
    <x v="5"/>
  </r>
  <r>
    <x v="2"/>
    <x v="15"/>
    <n v="100"/>
    <x v="5"/>
  </r>
  <r>
    <x v="2"/>
    <x v="16"/>
    <s v="This client has no discharge date, but is not listed on next month's tab as receiving supported employment."/>
    <x v="5"/>
  </r>
  <r>
    <x v="2"/>
    <x v="17"/>
    <s v=""/>
    <x v="5"/>
  </r>
  <r>
    <x v="2"/>
    <x v="18"/>
    <n v="107"/>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3"/>
    <x v="0"/>
    <s v="Doctor"/>
    <x v="6"/>
  </r>
  <r>
    <x v="3"/>
    <x v="1"/>
    <s v="4"/>
    <x v="6"/>
  </r>
  <r>
    <x v="3"/>
    <x v="2"/>
    <d v="2022-06-01T00:00:00"/>
    <x v="6"/>
  </r>
  <r>
    <x v="3"/>
    <x v="3"/>
    <s v="Yes"/>
    <x v="6"/>
  </r>
  <r>
    <x v="3"/>
    <x v="4"/>
    <s v="Yes"/>
    <x v="6"/>
  </r>
  <r>
    <x v="3"/>
    <x v="5"/>
    <s v="Yes"/>
    <x v="6"/>
  </r>
  <r>
    <x v="3"/>
    <x v="6"/>
    <d v="2022-07-01T00:00:00"/>
    <x v="6"/>
  </r>
  <r>
    <x v="3"/>
    <x v="7"/>
    <d v="2021-07-01T00:00:00"/>
    <x v="6"/>
  </r>
  <r>
    <x v="3"/>
    <x v="8"/>
    <d v="2021-07-01T00:00:00"/>
    <x v="6"/>
  </r>
  <r>
    <x v="3"/>
    <x v="9"/>
    <m/>
    <x v="6"/>
  </r>
  <r>
    <x v="3"/>
    <x v="10"/>
    <d v="2021-07-01T00:00:00"/>
    <x v="6"/>
  </r>
  <r>
    <x v="3"/>
    <x v="11"/>
    <d v="2022-06-01T00:00:00"/>
    <x v="6"/>
  </r>
  <r>
    <x v="3"/>
    <x v="12"/>
    <s v="Tardis"/>
    <x v="6"/>
  </r>
  <r>
    <x v="3"/>
    <x v="13"/>
    <s v="Alien"/>
    <x v="6"/>
  </r>
  <r>
    <x v="3"/>
    <x v="14"/>
    <n v="20"/>
    <x v="6"/>
  </r>
  <r>
    <x v="3"/>
    <x v="15"/>
    <n v="0.01"/>
    <x v="6"/>
  </r>
  <r>
    <x v="3"/>
    <x v="16"/>
    <s v="Clubhouse Attendance Date is either before the beginning of the fiscal year or after today's date."/>
    <x v="6"/>
  </r>
  <r>
    <x v="3"/>
    <x v="17"/>
    <n v="335"/>
    <x v="6"/>
  </r>
  <r>
    <x v="3"/>
    <x v="18"/>
    <n v="98"/>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933550C-EC34-4D35-BEC8-C443F219E6FF}" name="PivotTable2" cacheId="28" applyNumberFormats="0" applyBorderFormats="0" applyFontFormats="0" applyPatternFormats="0" applyAlignmentFormats="0" applyWidthHeightFormats="1" dataCaption="Values" updatedVersion="7" minRefreshableVersion="3" useAutoFormatting="1" rowGrandTotals="0" colGrandTotals="0" itemPrintTitles="1" createdVersion="7" indent="0" outline="1" outlineData="1" multipleFieldFilters="0">
  <location ref="A3:D5" firstHeaderRow="1" firstDataRow="2" firstDataCol="1" rowPageCount="1" colPageCount="1"/>
  <pivotFields count="4">
    <pivotField showAll="0">
      <items count="5">
        <item x="2"/>
        <item x="1"/>
        <item x="3"/>
        <item x="0"/>
        <item t="default"/>
      </items>
    </pivotField>
    <pivotField axis="axisCol" showAll="0">
      <items count="20">
        <item x="15"/>
        <item x="14"/>
        <item h="1" x="1"/>
        <item h="1" x="0"/>
        <item h="1" x="3"/>
        <item h="1" x="5"/>
        <item h="1" x="12"/>
        <item h="1" x="11"/>
        <item h="1" x="4"/>
        <item x="17"/>
        <item h="1" x="13"/>
        <item h="1" x="18"/>
        <item h="1" x="16"/>
        <item h="1" x="2"/>
        <item h="1" x="8"/>
        <item h="1" x="10"/>
        <item h="1" x="9"/>
        <item h="1" x="6"/>
        <item h="1" x="7"/>
        <item t="default"/>
      </items>
    </pivotField>
    <pivotField dataField="1" showAll="0"/>
    <pivotField axis="axisPage" multipleItemSelectionAllowed="1" showAll="0">
      <items count="13">
        <item x="0"/>
        <item x="9"/>
        <item x="10"/>
        <item x="11"/>
        <item x="1"/>
        <item x="2"/>
        <item x="3"/>
        <item x="4"/>
        <item x="5"/>
        <item x="6"/>
        <item x="7"/>
        <item x="8"/>
        <item t="default"/>
      </items>
    </pivotField>
  </pivotFields>
  <rowItems count="1">
    <i/>
  </rowItems>
  <colFields count="1">
    <field x="1"/>
  </colFields>
  <colItems count="3">
    <i>
      <x/>
    </i>
    <i>
      <x v="1"/>
    </i>
    <i>
      <x v="9"/>
    </i>
  </colItems>
  <pageFields count="1">
    <pageField fld="3" hier="-1"/>
  </pageFields>
  <dataFields count="1">
    <dataField name="Average of Value" fld="2" subtotal="average"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086E627-9720-40B0-9339-FDD759E8A13B}" name="Table2" displayName="Table2" ref="A8:D26" totalsRowShown="0">
  <autoFilter ref="A8:D26" xr:uid="{9708A36B-A707-4572-9065-16AF10DBA4B0}"/>
  <tableColumns count="4">
    <tableColumn id="1" xr3:uid="{88BB6F57-08CA-4121-ACC5-13C30B2BB46C}" name="Field Name"/>
    <tableColumn id="2" xr3:uid="{3E2F4F92-681B-426E-8B0C-793B346D30A9}" name="Definition"/>
    <tableColumn id="3" xr3:uid="{8FB12BE3-BD0D-4501-BD11-EFB0D733741C}" name="Input Expected"/>
    <tableColumn id="4" xr3:uid="{AA70F021-DAA1-4B4E-BFD5-E08C239CD2E0}" name="Optional?"/>
  </tableColumns>
  <tableStyleInfo name="TableStyleLight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A18BB9E0-1E5B-4F15-ABC0-907AA867F980}" name="March" displayName="March" ref="A1:T37" totalsRowShown="0" headerRowDxfId="99" dataDxfId="98" headerRowCellStyle="Currency">
  <autoFilter ref="A1:T37" xr:uid="{7AAAEB28-6384-43D1-A669-E4D395D9FA00}"/>
  <sortState xmlns:xlrd2="http://schemas.microsoft.com/office/spreadsheetml/2017/richdata2" ref="A2:R36">
    <sortCondition ref="L1:L36"/>
  </sortState>
  <tableColumns count="20">
    <tableColumn id="1" xr3:uid="{F24BE0E7-B73D-4C27-B17F-01DF28893E34}" name="Client's Last Name" dataDxfId="97"/>
    <tableColumn id="13" xr3:uid="{B93D3B7E-E181-4084-941F-D04727FDE492}" name="Client's First Name" dataDxfId="96"/>
    <tableColumn id="2" xr3:uid="{6C66E91F-D179-4457-B025-875EF55EB7C4}" name="Client ID" dataDxfId="95"/>
    <tableColumn id="17" xr3:uid="{6E25F807-C086-4985-9A2C-EB53D420D1FC}" name="Most Recent Clubhouse Attendance Date" dataDxfId="94"/>
    <tableColumn id="22" xr3:uid="{3F4BFD8E-89B8-4EB5-BE08-C4CB5D178461}" name="Did this Client Receive Pre-Employment Supports this Month?_x000a_(Yes/No)" dataDxfId="93"/>
    <tableColumn id="23" xr3:uid="{87BFAA92-2773-44F4-9D28-E7D2BDF926B7}" name="Is This Client Receiving Benefits?_x000a_(Yes/No)" dataDxfId="92"/>
    <tableColumn id="21" xr3:uid="{4F2D6476-E93B-4C00-89E3-5A29DFAF78C5}" name="Did This Client Receive Supported Employment Services this Month?_x000a_(Yes/No)" dataDxfId="91"/>
    <tableColumn id="4" xr3:uid="{9ACA84A4-F106-4C42-8D8E-9A35A78D8FCD}" name="Supported Employment Initial Assessment Completion Date" dataDxfId="90"/>
    <tableColumn id="20" xr3:uid="{6C6EA340-30C8-41B1-AC79-A9E773A44AE6}" name="Supported Employment Initial Service Plan Creation Date" dataDxfId="89"/>
    <tableColumn id="18" xr3:uid="{FBF07AE0-9442-40CF-9167-6DEC0753F114}" name="Most Recent Supported Employment Service Date" dataDxfId="88"/>
    <tableColumn id="19" xr3:uid="{3770F742-7D69-4463-A837-99A6E4FA0D1B}" name="Supported Employment Discharge Date" dataDxfId="87"/>
    <tableColumn id="7" xr3:uid="{EA4FFB01-31B5-48C7-A0DF-387CDA644C15}" name="Start Date of Most Recent Job" dataDxfId="86"/>
    <tableColumn id="16" xr3:uid="{D6D1CFFD-0A3B-4EEA-9E4C-A7B7ABF5E933}" name="End Date of Most Recent Job" dataDxfId="85" dataCellStyle="Currency"/>
    <tableColumn id="8" xr3:uid="{0203DE2D-9BD0-40BC-A984-E5C49D42B3A7}" name="Employer Name " dataDxfId="84"/>
    <tableColumn id="9" xr3:uid="{D6282D43-8540-4802-A069-563FEFCEFE10}" name="Job Title" dataDxfId="83"/>
    <tableColumn id="10" xr3:uid="{6852683C-B79D-457A-897A-7124BDF91DE0}" name="Average # Hours Worked Per Week" dataDxfId="82"/>
    <tableColumn id="11" xr3:uid="{A9A2AD11-57D4-4C53-B9F2-8033818FF586}" name=" Hourly Pay" dataDxfId="81" dataCellStyle="Currency"/>
    <tableColumn id="12" xr3:uid="{B6EEBF4A-3E7C-425A-AAD0-D699CE321208}" name="Missing/Incorrect Values" dataDxfId="80">
      <calculatedColumnFormula>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calculatedColumnFormula>
    </tableColumn>
    <tableColumn id="3" xr3:uid="{91D92BB9-F628-4352-83D9-F2D151089956}" name="Job Length (Days)" dataDxfId="79">
      <calculatedColumnFormula>IF(AND(March[[#This Row],[Start Date of Most Recent Job]]&lt;&gt;"",March[[#This Row],[End Date of Most Recent Job]]&lt;&gt;""),DATEDIF(March[[#This Row],[Start Date of Most Recent Job]],March[[#This Row],[End Date of Most Recent Job]],"D"),"")</calculatedColumnFormula>
    </tableColumn>
    <tableColumn id="5" xr3:uid="{59803F17-DC38-4DE9-B716-CF7FE64F8456}" name="Len" dataDxfId="78">
      <calculatedColumnFormula>LEN(March[[#This Row],[Missing/Incorrect Values]])</calculatedColumnFormula>
    </tableColumn>
  </tableColumns>
  <tableStyleInfo name="TableStyleLight18"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CBB7D843-61BF-42C2-90EB-0D625F6DC02D}" name="April" displayName="April" ref="A1:T37" totalsRowShown="0" headerRowDxfId="77" dataDxfId="76" headerRowCellStyle="Currency">
  <autoFilter ref="A1:T37" xr:uid="{7AAAEB28-6384-43D1-A669-E4D395D9FA00}"/>
  <sortState xmlns:xlrd2="http://schemas.microsoft.com/office/spreadsheetml/2017/richdata2" ref="A2:R36">
    <sortCondition ref="L1:L36"/>
  </sortState>
  <tableColumns count="20">
    <tableColumn id="1" xr3:uid="{C47F8012-8C5B-4BF9-9126-78F4360F7A57}" name="Client's Last Name" dataDxfId="75"/>
    <tableColumn id="13" xr3:uid="{75C5DC96-1863-499F-B13B-E8CC22B4CBE4}" name="Client's First Name" dataDxfId="74"/>
    <tableColumn id="2" xr3:uid="{7A89A233-7C63-4A48-B0E4-8681E18A23A7}" name="Client ID" dataDxfId="73"/>
    <tableColumn id="17" xr3:uid="{27F7949E-52C5-4EC2-8FD9-2B79A83B266A}" name="Most Recent Clubhouse Attendance Date" dataDxfId="72"/>
    <tableColumn id="22" xr3:uid="{AF4ED9C6-E083-454A-B456-ECAEFD154B2D}" name="Did this Client Receive Pre-Employment Supports this Month?_x000a_(Yes/No)" dataDxfId="71"/>
    <tableColumn id="23" xr3:uid="{21BC6056-778D-4BFE-AF5A-4630FD76320B}" name="Is This Client Receiving Benefits?_x000a_(Yes/No)" dataDxfId="70"/>
    <tableColumn id="21" xr3:uid="{D6DC9BA6-E8F3-459A-B69E-517612C04BFC}" name="Did This Client Receive Supported Employment Services this Month?_x000a_(Yes/No)" dataDxfId="69"/>
    <tableColumn id="4" xr3:uid="{2AF60D4B-BA39-4067-9591-EFFDD1F5DCAD}" name="Supported Employment Initial Assessment Completion Date" dataDxfId="68"/>
    <tableColumn id="20" xr3:uid="{05881AEB-014E-40B2-B3E4-944C39FAB654}" name="Supported Employment Initial Service Plan Creation Date" dataDxfId="67"/>
    <tableColumn id="18" xr3:uid="{52D3AECB-173B-420E-BECA-3A8039753934}" name="Most Recent Supported Employment Service Date" dataDxfId="66"/>
    <tableColumn id="19" xr3:uid="{6A6C1B0D-E984-4D50-AE74-16C823A81D9F}" name="Supported Employment Discharge Date" dataDxfId="65"/>
    <tableColumn id="7" xr3:uid="{0C66F613-94C5-4597-8021-7659A9186ADE}" name="Start Date of Most Recent Job" dataDxfId="64"/>
    <tableColumn id="16" xr3:uid="{393404F9-1FD7-471A-842A-F25FC0FD2C66}" name="End Date of Most Recent Job" dataDxfId="63" dataCellStyle="Currency"/>
    <tableColumn id="8" xr3:uid="{C5960BCB-1E2A-4EFA-8646-21029E394699}" name="Employer Name " dataDxfId="62"/>
    <tableColumn id="9" xr3:uid="{CC844571-6B9C-461B-8F37-745B3B6E97D2}" name="Job Title" dataDxfId="61"/>
    <tableColumn id="10" xr3:uid="{8C0C02ED-B962-46ED-BBC4-27E048DDF439}" name="Average # Hours Worked Per Week" dataDxfId="60"/>
    <tableColumn id="11" xr3:uid="{EC963BC9-6716-498E-9DEC-91E68C473805}" name=" Hourly Pay" dataDxfId="59" dataCellStyle="Currency"/>
    <tableColumn id="12" xr3:uid="{D50B14A1-084A-415E-9E36-741B335C2255}" name="Missing/Incorrect Values" dataDxfId="58">
      <calculatedColumnFormula>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calculatedColumnFormula>
    </tableColumn>
    <tableColumn id="3" xr3:uid="{6E654181-18F9-4521-992F-B7772860680B}" name="Job Length (Days)" dataDxfId="57">
      <calculatedColumnFormula>IF(AND(April[[#This Row],[Start Date of Most Recent Job]]&lt;&gt;"",April[[#This Row],[End Date of Most Recent Job]]&lt;&gt;""),DATEDIF(April[[#This Row],[Start Date of Most Recent Job]],April[[#This Row],[End Date of Most Recent Job]],"D"),"")</calculatedColumnFormula>
    </tableColumn>
    <tableColumn id="5" xr3:uid="{13F7DFB1-1153-4D65-A9E9-3B9E4667ADE0}" name="Len" dataDxfId="56">
      <calculatedColumnFormula>LEN(April[[#This Row],[Missing/Incorrect Values]])</calculatedColumnFormula>
    </tableColumn>
  </tableColumns>
  <tableStyleInfo name="TableStyleLight18"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301A6FE7-A686-488D-86A5-F07DB0A6FAFC}" name="May" displayName="May" ref="A1:T37" totalsRowShown="0" headerRowDxfId="55" dataDxfId="54" headerRowCellStyle="Currency">
  <autoFilter ref="A1:T37" xr:uid="{7AAAEB28-6384-43D1-A669-E4D395D9FA00}"/>
  <sortState xmlns:xlrd2="http://schemas.microsoft.com/office/spreadsheetml/2017/richdata2" ref="A2:R36">
    <sortCondition ref="L1:L36"/>
  </sortState>
  <tableColumns count="20">
    <tableColumn id="1" xr3:uid="{452B364C-159B-458F-A604-D2F0B505E1D0}" name="Client's Last Name" dataDxfId="53"/>
    <tableColumn id="13" xr3:uid="{19D47407-3761-4FF9-9C77-97BF39C52158}" name="Client's First Name" dataDxfId="52"/>
    <tableColumn id="2" xr3:uid="{DC15A969-C931-44DD-8EB0-F5FAE14C3D82}" name="Client ID" dataDxfId="51"/>
    <tableColumn id="17" xr3:uid="{81DF1036-E560-42E5-AFBF-133D2BEC8813}" name="Most Recent Clubhouse Attendance Date" dataDxfId="50"/>
    <tableColumn id="22" xr3:uid="{198CD67C-F08D-4C99-A2A0-57CEAC1B1818}" name="Did this Client Receive Pre-Employment Supports this Month?_x000a_(Yes/No)" dataDxfId="49"/>
    <tableColumn id="23" xr3:uid="{8121C401-0031-4600-A344-1270DBCB2D24}" name="Is This Client Receiving Benefits?_x000a_(Yes/No)" dataDxfId="48"/>
    <tableColumn id="21" xr3:uid="{0EB5E813-61C8-4C65-963C-7DD7975F42C4}" name="Did This Client Receive Supported Employment Services this Month?_x000a_(Yes/No)" dataDxfId="47"/>
    <tableColumn id="4" xr3:uid="{49F8C716-7366-4B78-BEF4-FDB8D1D0C5C2}" name="Supported Employment Initial Assessment Completion Date" dataDxfId="46"/>
    <tableColumn id="20" xr3:uid="{1CC89795-F3AD-4006-BB8A-ABAC7AA0CB41}" name="Supported Employment Initial Service Plan Creation Date" dataDxfId="45"/>
    <tableColumn id="18" xr3:uid="{BC2BED84-C18C-4DA0-9053-C030572F2D3A}" name="Most Recent Supported Employment Service Date" dataDxfId="44"/>
    <tableColumn id="19" xr3:uid="{8D59AA42-8ED3-49F2-AF22-CA5549B4854D}" name="Supported Employment Discharge Date" dataDxfId="43"/>
    <tableColumn id="7" xr3:uid="{B15C43E6-21BA-4DAF-8214-B47B81C370B5}" name="Start Date of Most Recent Job" dataDxfId="42"/>
    <tableColumn id="16" xr3:uid="{AE6E8AE0-32E0-4DDB-BEEB-1F2A9CD2B8C7}" name="End Date of Most Recent Job" dataDxfId="41" dataCellStyle="Currency"/>
    <tableColumn id="8" xr3:uid="{380674EF-CDEF-4304-A6E8-993560F5FAEA}" name="Employer Name " dataDxfId="40"/>
    <tableColumn id="9" xr3:uid="{45BD8249-D30B-4C6F-80FA-DFD37492F5EF}" name="Job Title" dataDxfId="39"/>
    <tableColumn id="10" xr3:uid="{0A18B086-FED4-4644-BB13-9A7A04CD3D0D}" name="Average # Hours Worked Per Week" dataDxfId="38"/>
    <tableColumn id="11" xr3:uid="{4AEE2C95-0A26-4602-959D-E83C129E4CF8}" name=" Hourly Pay" dataDxfId="37" dataCellStyle="Currency"/>
    <tableColumn id="12" xr3:uid="{B64A491E-3CBE-49D0-8EC3-72087F4DDCCB}" name="Missing/Incorrect Values" dataDxfId="36">
      <calculatedColumnFormula>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calculatedColumnFormula>
    </tableColumn>
    <tableColumn id="3" xr3:uid="{9DDE8CCF-D2E2-4AFB-A560-7D31812430F8}" name="Job Length (Days)" dataDxfId="35">
      <calculatedColumnFormula>IF(AND(May[[#This Row],[Start Date of Most Recent Job]]&lt;&gt;"",May[[#This Row],[End Date of Most Recent Job]]&lt;&gt;""),DATEDIF(May[[#This Row],[Start Date of Most Recent Job]],May[[#This Row],[End Date of Most Recent Job]],"D"),"")</calculatedColumnFormula>
    </tableColumn>
    <tableColumn id="5" xr3:uid="{2C778678-989E-4CC9-8FD5-998E89646D0B}" name="Len" dataDxfId="34">
      <calculatedColumnFormula>LEN(May[[#This Row],[Missing/Incorrect Values]])</calculatedColumnFormula>
    </tableColumn>
  </tableColumns>
  <tableStyleInfo name="TableStyleLight18"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4A87D659-9519-4D8B-B660-D5E0376612AB}" name="June" displayName="June" ref="A1:T37" totalsRowShown="0" headerRowDxfId="33" dataDxfId="32" headerRowCellStyle="Currency">
  <autoFilter ref="A1:T37" xr:uid="{7AAAEB28-6384-43D1-A669-E4D395D9FA00}"/>
  <sortState xmlns:xlrd2="http://schemas.microsoft.com/office/spreadsheetml/2017/richdata2" ref="A2:R36">
    <sortCondition ref="L1:L36"/>
  </sortState>
  <tableColumns count="20">
    <tableColumn id="1" xr3:uid="{9BDFF10E-C65A-46C1-BDB0-930C777F4531}" name="Client's Last Name" dataDxfId="31"/>
    <tableColumn id="13" xr3:uid="{83EC15ED-092C-41DB-8E73-1A0F23B05026}" name="Client's First Name" dataDxfId="30"/>
    <tableColumn id="2" xr3:uid="{E20467DB-36BB-4415-86D5-D14DA6D88E33}" name="Client ID" dataDxfId="29"/>
    <tableColumn id="17" xr3:uid="{8B84CBF6-C6BA-403D-A07D-5676F35624B3}" name="Most Recent Clubhouse Attendance Date" dataDxfId="28"/>
    <tableColumn id="22" xr3:uid="{35D77F7D-7B4D-437F-9D38-A92F00F0182A}" name="Did this Client Receive Pre-Employment Supports this Month?_x000a_(Yes/No)" dataDxfId="27"/>
    <tableColumn id="23" xr3:uid="{05B228EE-7706-49C4-B138-88A5D41EE2C7}" name="Is This Client Receiving Benefits?_x000a_(Yes/No)" dataDxfId="26"/>
    <tableColumn id="21" xr3:uid="{E6155460-8418-4305-A28B-132C10BE2885}" name="Did This Client Receive Supported Employment Services this Month?_x000a_(Yes/No)" dataDxfId="25"/>
    <tableColumn id="4" xr3:uid="{6AA6BDDA-1789-4890-94F7-EAF1DCF675A4}" name="Supported Employment Initial Assessment Completion Date" dataDxfId="24"/>
    <tableColumn id="20" xr3:uid="{04346B51-1A17-4F63-950D-19A4A5770D26}" name="Supported Employment Initial Service Plan Creation Date" dataDxfId="23"/>
    <tableColumn id="18" xr3:uid="{D5A3AC97-AE24-4849-B8A4-DFCF0EE53C61}" name="Most Recent Supported Employment Service Date" dataDxfId="22"/>
    <tableColumn id="19" xr3:uid="{13E2E8A1-1152-4463-B3E5-F39AB7D91EA8}" name="Supported Employment Discharge Date" dataDxfId="21"/>
    <tableColumn id="7" xr3:uid="{503DFB04-F9AA-47A1-A09E-DCE564FC15B3}" name="Start Date of Most Recent Job" dataDxfId="20"/>
    <tableColumn id="16" xr3:uid="{9887F037-3717-449B-B701-C1E98AAD3867}" name="End Date of Most Recent Job" dataDxfId="19" dataCellStyle="Currency"/>
    <tableColumn id="8" xr3:uid="{7519D351-41E1-4AF5-BE3E-EBF682179A89}" name="Employer Name " dataDxfId="18"/>
    <tableColumn id="9" xr3:uid="{8AA58692-6E8C-4BDA-B25B-F29FD77C566B}" name="Job Title" dataDxfId="17"/>
    <tableColumn id="10" xr3:uid="{0DF0EEDA-DE4B-41C3-8926-14A17EA3F03A}" name="Average # Hours Worked Per Week" dataDxfId="16"/>
    <tableColumn id="11" xr3:uid="{56D9F9FF-49A4-4E12-AFFA-42FC9920187C}" name=" Hourly Pay" dataDxfId="15" dataCellStyle="Currency"/>
    <tableColumn id="12" xr3:uid="{BEE5490C-7BCD-4060-A06C-D93E4A95F2AF}" name="Missing/Incorrect Values" dataDxfId="14">
      <calculatedColumnFormula>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calculatedColumnFormula>
    </tableColumn>
    <tableColumn id="3" xr3:uid="{91081A13-FDDA-46EB-BD17-E894C55C6567}" name="Job Length (Days)" dataDxfId="13">
      <calculatedColumnFormula>IF(AND(June[[#This Row],[Start Date of Most Recent Job]]&lt;&gt;"",June[[#This Row],[End Date of Most Recent Job]]&lt;&gt;""),DATEDIF(June[[#This Row],[Start Date of Most Recent Job]],June[[#This Row],[End Date of Most Recent Job]],"D"),"")</calculatedColumnFormula>
    </tableColumn>
    <tableColumn id="5" xr3:uid="{7EE80797-B19A-4EBE-AFE5-D0F619B18DF3}" name="Len" dataDxfId="12">
      <calculatedColumnFormula>LEN(June[[#This Row],[Missing/Incorrect Values]])</calculatedColumnFormula>
    </tableColumn>
  </tableColumns>
  <tableStyleInfo name="TableStyleLight1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6A68B4E-EA89-46C7-BB86-B72A4F2CE12A}" name="July" displayName="July" ref="A1:T38" totalsRowShown="0" headerRowDxfId="275" dataDxfId="274" headerRowCellStyle="Currency">
  <autoFilter ref="A1:T38" xr:uid="{7AAAEB28-6384-43D1-A669-E4D395D9FA00}"/>
  <sortState xmlns:xlrd2="http://schemas.microsoft.com/office/spreadsheetml/2017/richdata2" ref="A2:R36">
    <sortCondition ref="L1:L36"/>
  </sortState>
  <tableColumns count="20">
    <tableColumn id="1" xr3:uid="{97228D8F-B474-4886-B739-FB82FAB7A750}" name="Client's Last Name" dataDxfId="273"/>
    <tableColumn id="13" xr3:uid="{8C6ED193-23CD-41B0-9B41-E670382B8CC4}" name="Client's First Name" dataDxfId="272"/>
    <tableColumn id="2" xr3:uid="{40F5C0A2-2028-4C42-86E2-6220906635EB}" name="Client ID" dataDxfId="271"/>
    <tableColumn id="17" xr3:uid="{527AE36C-EF3B-4217-A3B3-60734C9EFE32}" name="Most Recent Clubhouse Attendance Date" dataDxfId="270"/>
    <tableColumn id="22" xr3:uid="{0C3280F0-EAF0-4001-80A1-DA6C242EF41F}" name="Did this Client Receive Pre-Employment Supports this Month?_x000a_(Yes/No)" dataDxfId="269"/>
    <tableColumn id="23" xr3:uid="{DF913BC2-5DDD-4C2E-A875-2317A7BA0A1A}" name="Is This Client Receiving Benefits?_x000a_(Yes/No)" dataDxfId="268"/>
    <tableColumn id="21" xr3:uid="{051883D3-5E58-4EE0-A769-FD2A0A8D5A22}" name="Did This Client Receive Supported Employment Services this Month?_x000a_(Yes/No)" dataDxfId="267"/>
    <tableColumn id="4" xr3:uid="{E6A8D01F-2889-44B9-B346-978D9637BC6A}" name="Supported Employment Initial Assessment Completion Date" dataDxfId="266"/>
    <tableColumn id="20" xr3:uid="{837D171B-AD49-4AE8-8501-9C15ADFACBF4}" name="Supported Employment Initial Service Plan Creation Date" dataDxfId="265"/>
    <tableColumn id="18" xr3:uid="{3FE9FE30-72B5-49F2-B1C3-FBC56D6E0812}" name="Most Recent Supported Employment Service Date" dataDxfId="264"/>
    <tableColumn id="19" xr3:uid="{DE791469-3C26-43CE-8BD9-66A31F1E542C}" name="Supported Employment Discharge Date" dataDxfId="263"/>
    <tableColumn id="7" xr3:uid="{A8FFADBC-365A-4321-AE85-8885273F6C5B}" name="Start Date of Most Recent Job" dataDxfId="262"/>
    <tableColumn id="16" xr3:uid="{31801C2F-D4B3-4564-B142-6AD5CA634CA6}" name="End Date of Most Recent Job" dataDxfId="261" dataCellStyle="Currency"/>
    <tableColumn id="8" xr3:uid="{F63744B0-A172-4AB4-88DE-165C18AF5D50}" name="Employer Name " dataDxfId="260"/>
    <tableColumn id="9" xr3:uid="{1350400E-5BA5-4FBF-AE27-F033960284D3}" name="Job Title" dataDxfId="259"/>
    <tableColumn id="10" xr3:uid="{D11CE6DF-8921-496C-A11F-21D108CB4AFB}" name="Average # Hours Worked Per Week" dataDxfId="258"/>
    <tableColumn id="11" xr3:uid="{5700DC2D-86D2-4A69-B80B-9D0D27B71A61}" name=" Hourly Pay" dataDxfId="257" dataCellStyle="Currency"/>
    <tableColumn id="12" xr3:uid="{CA8F44D0-5641-44B4-97DA-FE3AE4BBC200}" name="Missing/Incorrect Values" dataDxfId="256">
      <calculatedColumnFormula>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calculatedColumnFormula>
    </tableColumn>
    <tableColumn id="3" xr3:uid="{905B256E-329A-46C0-8B6F-57D64FE9181F}" name="Job Length (Days)" dataDxfId="255">
      <calculatedColumnFormula>IF(AND(July[[#This Row],[Start Date of Most Recent Job]]&lt;&gt;"",July[[#This Row],[End Date of Most Recent Job]]&lt;&gt;""),DATEDIF(July[[#This Row],[Start Date of Most Recent Job]],July[[#This Row],[End Date of Most Recent Job]],"D"),"")</calculatedColumnFormula>
    </tableColumn>
    <tableColumn id="5" xr3:uid="{10607E8F-CF81-4580-A38D-826DB42B3D87}" name="Len" dataDxfId="254">
      <calculatedColumnFormula>LEN(July[[#This Row],[Missing/Incorrect Values]])</calculatedColumnFormula>
    </tableColumn>
  </tableColumns>
  <tableStyleInfo name="TableStyleLight1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15AFE58-C2FB-439B-8767-32E130D99432}" name="August" displayName="August" ref="A1:T37" totalsRowShown="0" headerRowDxfId="253" dataDxfId="252" headerRowCellStyle="Currency">
  <autoFilter ref="A1:T37" xr:uid="{7AAAEB28-6384-43D1-A669-E4D395D9FA00}"/>
  <sortState xmlns:xlrd2="http://schemas.microsoft.com/office/spreadsheetml/2017/richdata2" ref="A2:R36">
    <sortCondition ref="L1:L36"/>
  </sortState>
  <tableColumns count="20">
    <tableColumn id="1" xr3:uid="{0F9D1BAD-5AB8-45BF-84EC-3B99EE2B111D}" name="Client's Last Name" dataDxfId="251"/>
    <tableColumn id="13" xr3:uid="{4F07D383-E891-4243-AB0D-0BE95599E7EC}" name="Client's First Name" dataDxfId="250"/>
    <tableColumn id="2" xr3:uid="{2BDDD4BE-991D-4324-B74E-C04459F9F837}" name="Client ID" dataDxfId="249"/>
    <tableColumn id="17" xr3:uid="{E4E70303-55E8-40C6-AC17-7AC80EB8F8EF}" name="Most Recent Clubhouse Attendance Date" dataDxfId="248"/>
    <tableColumn id="22" xr3:uid="{F46FE6C9-7B13-4321-B448-2C0B3D461096}" name="Did this Client Receive Pre-Employment Supports this Month?_x000a_(Yes/No)" dataDxfId="247"/>
    <tableColumn id="23" xr3:uid="{ADE563F4-9E70-4144-AFAF-62DFF8DCD52D}" name="Is This Client Receiving Benefits?_x000a_(Yes/No)" dataDxfId="246"/>
    <tableColumn id="21" xr3:uid="{DCC78868-CD70-440B-8D3A-68CCF41DCB5E}" name="Did This Client Receive Supported Employment Services this Month?_x000a_(Yes/No)" dataDxfId="245"/>
    <tableColumn id="4" xr3:uid="{8AE71A39-8A3B-4683-A86E-A0162E1F31E9}" name="Supported Employment Initial Assessment Completion Date" dataDxfId="244"/>
    <tableColumn id="20" xr3:uid="{E875B09C-1C0E-4FA2-9F02-331FD88543DB}" name="Supported Employment Initial Service Plan Creation Date" dataDxfId="243"/>
    <tableColumn id="18" xr3:uid="{42865A13-8253-4300-9294-D66B0E154B0D}" name="Most Recent Supported Employment Service Date" dataDxfId="242"/>
    <tableColumn id="19" xr3:uid="{0A9F0249-D5FE-4354-A08A-03D78DA416D6}" name="Supported Employment Discharge Date" dataDxfId="241"/>
    <tableColumn id="7" xr3:uid="{D6FD4480-D782-4A39-A6EC-B2651030EA1E}" name="Start Date of Most Recent Job" dataDxfId="240"/>
    <tableColumn id="16" xr3:uid="{F8949CC0-D20F-4C0F-A325-F6AD8BEA5CCE}" name="End Date of Most Recent Job" dataDxfId="239" dataCellStyle="Currency"/>
    <tableColumn id="8" xr3:uid="{4D9488AC-0A12-4C86-897D-7541AD66FE34}" name="Employer Name " dataDxfId="238"/>
    <tableColumn id="9" xr3:uid="{12ABF7DA-F67F-449F-82D0-6432BD1ECFB6}" name="Job Title" dataDxfId="237"/>
    <tableColumn id="10" xr3:uid="{5008D948-4433-4871-8C01-65E235779C1D}" name="Average # Hours Worked Per Week" dataDxfId="236"/>
    <tableColumn id="11" xr3:uid="{782E3A7D-3EC5-4A43-BC83-054DA664BF43}" name=" Hourly Pay" dataDxfId="235" dataCellStyle="Currency"/>
    <tableColumn id="12" xr3:uid="{3B6AA0A2-8508-4A0D-9CE8-01376E0AC656}" name="Missing/Incorrect Values" dataDxfId="234">
      <calculatedColumnFormula>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calculatedColumnFormula>
    </tableColumn>
    <tableColumn id="3" xr3:uid="{3A4D5E71-9CB0-473B-8942-4AA1F9731D4F}" name="Job Length (Days)" dataDxfId="233">
      <calculatedColumnFormula>IF(AND(August[[#This Row],[Start Date of Most Recent Job]]&lt;&gt;"",August[[#This Row],[End Date of Most Recent Job]]&lt;&gt;""),DATEDIF(August[[#This Row],[Start Date of Most Recent Job]],August[[#This Row],[End Date of Most Recent Job]],"D"),"")</calculatedColumnFormula>
    </tableColumn>
    <tableColumn id="5" xr3:uid="{513B188C-7C64-4EB5-A815-EAC468C5FAE6}" name="Len" dataDxfId="232">
      <calculatedColumnFormula>LEN(August[[#This Row],[Missing/Incorrect Values]])</calculatedColumnFormula>
    </tableColumn>
  </tableColumns>
  <tableStyleInfo name="TableStyleLight1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5A8E725-786C-44BA-8E47-D4E5FCB21A21}" name="September" displayName="September" ref="A1:T37" totalsRowShown="0" headerRowDxfId="231" dataDxfId="230" headerRowCellStyle="Currency">
  <autoFilter ref="A1:T37" xr:uid="{7AAAEB28-6384-43D1-A669-E4D395D9FA00}"/>
  <sortState xmlns:xlrd2="http://schemas.microsoft.com/office/spreadsheetml/2017/richdata2" ref="A2:R36">
    <sortCondition ref="L1:L36"/>
  </sortState>
  <tableColumns count="20">
    <tableColumn id="1" xr3:uid="{80EF644B-2F0D-49C4-8939-CBA671AC5D2C}" name="Client's Last Name" dataDxfId="229"/>
    <tableColumn id="13" xr3:uid="{4D919282-336D-43B3-9375-4142086D4256}" name="Client's First Name" dataDxfId="228"/>
    <tableColumn id="2" xr3:uid="{258A47EA-7E2F-452F-89CB-C180739C515B}" name="Client ID" dataDxfId="227"/>
    <tableColumn id="17" xr3:uid="{CC593C16-E74C-49C0-96DD-53D16BEBE574}" name="Most Recent Clubhouse Attendance Date" dataDxfId="226"/>
    <tableColumn id="22" xr3:uid="{DCDF5E69-A82C-42B2-BC4A-EF2AAD0CACA3}" name="Did this Client Receive Pre-Employment Supports this Month?_x000a_(Yes/No)" dataDxfId="225"/>
    <tableColumn id="23" xr3:uid="{A05BA96A-EBAB-4045-8D3E-8ACE6B789EE8}" name="Is This Client Receiving Benefits?_x000a_(Yes/No)" dataDxfId="224"/>
    <tableColumn id="21" xr3:uid="{431E16A2-824D-4186-A79C-965598ED8AED}" name="Did This Client Receive Supported Employment Services this Month?_x000a_(Yes/No)" dataDxfId="223"/>
    <tableColumn id="4" xr3:uid="{6DF80BFD-1647-40D5-A35C-225F5A6DFF7F}" name="Supported Employment Initial Assessment Completion Date" dataDxfId="222"/>
    <tableColumn id="20" xr3:uid="{9A3987E8-2077-4BBA-8047-7C9AD31EA515}" name="Supported Employment Initial Service Plan Creation Date" dataDxfId="221"/>
    <tableColumn id="18" xr3:uid="{14121BD6-CF41-48BD-8539-646FB75DB822}" name="Most Recent Supported Employment Service Date" dataDxfId="220"/>
    <tableColumn id="19" xr3:uid="{94D554F6-9263-4599-B1A8-BEB77AE100DA}" name="Supported Employment Discharge Date" dataDxfId="219"/>
    <tableColumn id="7" xr3:uid="{76865369-C2A5-4569-B6CD-B46501A97558}" name="Start Date of Most Recent Job" dataDxfId="218"/>
    <tableColumn id="16" xr3:uid="{9FDBB87C-9D40-4046-B737-47B848451B4C}" name="End Date of Most Recent Job" dataDxfId="217" dataCellStyle="Currency"/>
    <tableColumn id="8" xr3:uid="{D1CDDC83-CE9D-408F-A359-FBED4735C1B0}" name="Employer Name " dataDxfId="216"/>
    <tableColumn id="9" xr3:uid="{A75FE756-BE13-4DD1-822A-699621DF3E9A}" name="Job Title" dataDxfId="215"/>
    <tableColumn id="10" xr3:uid="{B252173E-F5AE-4980-B128-DCF2D21FA71A}" name="Average # Hours Worked Per Week" dataDxfId="214"/>
    <tableColumn id="11" xr3:uid="{0C04CA02-B35A-4E64-BA96-36F8C37BB89C}" name=" Hourly Pay" dataDxfId="213" dataCellStyle="Currency"/>
    <tableColumn id="12" xr3:uid="{5884ACCB-86C6-4873-8DDC-C7C4C281A5F9}" name="Missing/Incorrect Values" dataDxfId="212">
      <calculatedColumnFormula>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calculatedColumnFormula>
    </tableColumn>
    <tableColumn id="3" xr3:uid="{FF93F0C5-BC5F-42D4-97ED-5B46EA4B064E}" name="Job Length (Days)" dataDxfId="211">
      <calculatedColumnFormula>IF(AND(September[[#This Row],[Start Date of Most Recent Job]]&lt;&gt;"",September[[#This Row],[End Date of Most Recent Job]]&lt;&gt;""),DATEDIF(September[[#This Row],[Start Date of Most Recent Job]],September[[#This Row],[End Date of Most Recent Job]],"D"),"")</calculatedColumnFormula>
    </tableColumn>
    <tableColumn id="5" xr3:uid="{2F869DD9-C6DE-4318-BF6A-E9A8DF5C588C}" name="Len" dataDxfId="210">
      <calculatedColumnFormula>LEN(September[[#This Row],[Missing/Incorrect Values]])</calculatedColumnFormula>
    </tableColumn>
  </tableColumns>
  <tableStyleInfo name="TableStyleLight1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E3B9128-AE9B-41D0-BA51-91A0C12324ED}" name="October" displayName="October" ref="A1:T37" totalsRowShown="0" headerRowDxfId="209" dataDxfId="208" headerRowCellStyle="Currency">
  <autoFilter ref="A1:T37" xr:uid="{7AAAEB28-6384-43D1-A669-E4D395D9FA00}"/>
  <sortState xmlns:xlrd2="http://schemas.microsoft.com/office/spreadsheetml/2017/richdata2" ref="A2:R36">
    <sortCondition ref="L1:L36"/>
  </sortState>
  <tableColumns count="20">
    <tableColumn id="1" xr3:uid="{99A9BCF3-B55A-4719-9A29-A46FAE0FA858}" name="Client's Last Name" dataDxfId="207"/>
    <tableColumn id="13" xr3:uid="{F4F35E70-94BB-4EB8-8EAA-D6802E95B637}" name="Client's First Name" dataDxfId="206"/>
    <tableColumn id="2" xr3:uid="{8589126B-E0AC-4ED5-8DC5-E834D1A8B46B}" name="Client ID" dataDxfId="205"/>
    <tableColumn id="17" xr3:uid="{F8A17F53-4A90-408B-892D-DBB986020CD9}" name="Most Recent Clubhouse Attendance Date" dataDxfId="204"/>
    <tableColumn id="22" xr3:uid="{385D5D7B-CE78-4331-B201-01DBA79A83B2}" name="Did this Client Receive Pre-Employment Supports this Month?_x000a_(Yes/No)" dataDxfId="203"/>
    <tableColumn id="23" xr3:uid="{D9649940-D220-4095-A2D5-32F87378E9F1}" name="Is This Client Receiving Benefits?_x000a_(Yes/No)" dataDxfId="202"/>
    <tableColumn id="21" xr3:uid="{00C7BCA2-9A1D-47EE-83B0-F9EE6E52CC73}" name="Did This Client Receive Supported Employment Services this Month?_x000a_(Yes/No)" dataDxfId="201"/>
    <tableColumn id="4" xr3:uid="{4408F304-0118-4A93-BFEC-B467B7D89A22}" name="Supported Employment Initial Assessment Completion Date" dataDxfId="200"/>
    <tableColumn id="20" xr3:uid="{C5F3D9A3-55E2-4DC6-A378-FC42021422E3}" name="Supported Employment Initial Service Plan Creation Date" dataDxfId="199"/>
    <tableColumn id="18" xr3:uid="{27B6D077-64FE-4B96-8EE1-3F81AA909ACD}" name="Most Recent Supported Employment Service Date" dataDxfId="198"/>
    <tableColumn id="19" xr3:uid="{BF08FBD4-315E-4758-A5F8-AA28A0315715}" name="Supported Employment Discharge Date" dataDxfId="197"/>
    <tableColumn id="7" xr3:uid="{A31D4662-5E2B-4505-A1E6-57DB28B4BF24}" name="Start Date of Most Recent Job" dataDxfId="196"/>
    <tableColumn id="16" xr3:uid="{11DCEF94-2361-45E7-99EB-ACAA6F8BB541}" name="End Date of Most Recent Job" dataDxfId="195" dataCellStyle="Currency"/>
    <tableColumn id="8" xr3:uid="{478EFEB5-8C1D-401F-B15A-FCAD75EF779D}" name="Employer Name " dataDxfId="194"/>
    <tableColumn id="9" xr3:uid="{6013EE81-AF01-4A40-A124-61A6E0A81FEF}" name="Job Title" dataDxfId="193"/>
    <tableColumn id="10" xr3:uid="{9E09CED1-36FB-4298-B222-CDD757249561}" name="Average # Hours Worked Per Week" dataDxfId="192"/>
    <tableColumn id="11" xr3:uid="{92C53BC1-4DD3-49DC-B463-55041AB47D12}" name=" Hourly Pay" dataDxfId="191" dataCellStyle="Currency"/>
    <tableColumn id="12" xr3:uid="{072CD111-9017-4479-98F8-CE41A7B0CF7A}" name="Missing/Incorrect Values" dataDxfId="190">
      <calculatedColumnFormula>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calculatedColumnFormula>
    </tableColumn>
    <tableColumn id="3" xr3:uid="{07303FE8-DB1E-41B7-8204-50429581A416}" name="Job Length (Days)" dataDxfId="189">
      <calculatedColumnFormula>IF(AND(October[[#This Row],[Start Date of Most Recent Job]]&lt;&gt;"",October[[#This Row],[End Date of Most Recent Job]]&lt;&gt;""),DATEDIF(October[[#This Row],[Start Date of Most Recent Job]],October[[#This Row],[End Date of Most Recent Job]],"D"),"")</calculatedColumnFormula>
    </tableColumn>
    <tableColumn id="5" xr3:uid="{35123BEA-5720-44DD-BB71-5936F1A29EA6}" name="Len" dataDxfId="188">
      <calculatedColumnFormula>LEN(October[[#This Row],[Missing/Incorrect Values]])</calculatedColumnFormula>
    </tableColumn>
  </tableColumns>
  <tableStyleInfo name="TableStyleLight18"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DB4BECC1-A41C-496D-8B89-06509BF82FBD}" name="November" displayName="November" ref="A1:T38" totalsRowShown="0" headerRowDxfId="187" dataDxfId="186" headerRowCellStyle="Currency">
  <autoFilter ref="A1:T38" xr:uid="{7AAAEB28-6384-43D1-A669-E4D395D9FA00}"/>
  <sortState xmlns:xlrd2="http://schemas.microsoft.com/office/spreadsheetml/2017/richdata2" ref="A2:R36">
    <sortCondition ref="L1:L36"/>
  </sortState>
  <tableColumns count="20">
    <tableColumn id="1" xr3:uid="{BB8BDB14-9B3A-4A98-805B-BAD9FF83F9CF}" name="Client's Last Name" dataDxfId="185"/>
    <tableColumn id="13" xr3:uid="{AD69310B-B8E9-4AAA-B6C6-DA2545BC11EB}" name="Client's First Name" dataDxfId="184"/>
    <tableColumn id="2" xr3:uid="{B9EC4112-749D-4F6A-A115-E3F74333CD9F}" name="Client ID" dataDxfId="183"/>
    <tableColumn id="17" xr3:uid="{FB0C5B42-5EFA-4981-9E6B-E93D2358F568}" name="Most Recent Clubhouse Attendance Date" dataDxfId="182"/>
    <tableColumn id="22" xr3:uid="{788E2917-BCF7-42AB-9AAD-B41FA2200CAA}" name="Did this Client Receive Pre-Employment Supports this Month?_x000a_(Yes/No)" dataDxfId="181"/>
    <tableColumn id="23" xr3:uid="{201C60F4-5617-4F10-BE95-39A260EC601C}" name="Is This Client Receiving Benefits?_x000a_(Yes/No)" dataDxfId="180"/>
    <tableColumn id="21" xr3:uid="{6EC6A761-9DB2-4644-9EBA-139BB712CB38}" name="Did This Client Receive Supported Employment Services this Month?_x000a_(Yes/No)" dataDxfId="179"/>
    <tableColumn id="4" xr3:uid="{DEC7F27A-FB32-4D90-995C-C7F1176D24B3}" name="Supported Employment Initial Assessment Completion Date" dataDxfId="178"/>
    <tableColumn id="20" xr3:uid="{1DCDAAE6-0C13-4088-8B0A-052AFA752634}" name="Supported Employment Initial Service Plan Creation Date" dataDxfId="177"/>
    <tableColumn id="18" xr3:uid="{8557D268-8232-42B2-BB34-FD1D943CD907}" name="Most Recent Supported Employment Service Date" dataDxfId="176"/>
    <tableColumn id="19" xr3:uid="{A54C2641-CBD1-43D1-B485-BE9DDD1BDBAD}" name="Supported Employment Discharge Date" dataDxfId="175"/>
    <tableColumn id="7" xr3:uid="{79007A4D-DF94-47F7-9CC3-C5AE12388524}" name="Start Date of Most Recent Job" dataDxfId="174"/>
    <tableColumn id="16" xr3:uid="{A39BD47F-6B15-4AE2-83B3-C29CA5917E69}" name="End Date of Most Recent Job" dataDxfId="173" dataCellStyle="Currency"/>
    <tableColumn id="8" xr3:uid="{EDDDD385-25E7-4614-98CE-99047915A4C4}" name="Employer Name " dataDxfId="172"/>
    <tableColumn id="9" xr3:uid="{DC49B916-A2D5-4D3A-B0BD-858EF705B817}" name="Job Title" dataDxfId="171"/>
    <tableColumn id="10" xr3:uid="{631FD45E-7D86-4A06-B78D-507D05CBFD81}" name="Average # Hours Worked Per Week" dataDxfId="170"/>
    <tableColumn id="11" xr3:uid="{F4D83BF5-4635-4EA9-AF18-C5ED0B91026F}" name=" Hourly Pay" dataDxfId="169" dataCellStyle="Currency"/>
    <tableColumn id="12" xr3:uid="{F72B7BF1-E777-4F13-AF2F-52F22C95D49A}" name="Missing/Incorrect Values" dataDxfId="168">
      <calculatedColumnFormula>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calculatedColumnFormula>
    </tableColumn>
    <tableColumn id="3" xr3:uid="{49609E0C-8E22-454C-9CD2-5AF557EC0A38}" name="Job Length (Days)" dataDxfId="167">
      <calculatedColumnFormula>IF(AND(November[[#This Row],[Start Date of Most Recent Job]]&lt;&gt;"",November[[#This Row],[End Date of Most Recent Job]]&lt;&gt;""),DATEDIF(November[[#This Row],[Start Date of Most Recent Job]],November[[#This Row],[End Date of Most Recent Job]],"D"),"")</calculatedColumnFormula>
    </tableColumn>
    <tableColumn id="5" xr3:uid="{9E2A003E-FADC-48D5-BCBA-925EBB722754}" name="Len" dataDxfId="166">
      <calculatedColumnFormula>LEN(November[[#This Row],[Missing/Incorrect Values]])</calculatedColumnFormula>
    </tableColumn>
  </tableColumns>
  <tableStyleInfo name="TableStyleLight18"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2B32537-6E95-4F12-9804-3899C9C27782}" name="December" displayName="December" ref="A1:T37" totalsRowShown="0" headerRowDxfId="165" dataDxfId="164" headerRowCellStyle="Currency">
  <autoFilter ref="A1:T37" xr:uid="{7AAAEB28-6384-43D1-A669-E4D395D9FA00}"/>
  <sortState xmlns:xlrd2="http://schemas.microsoft.com/office/spreadsheetml/2017/richdata2" ref="A2:R36">
    <sortCondition ref="L1:L36"/>
  </sortState>
  <tableColumns count="20">
    <tableColumn id="1" xr3:uid="{1B433D5D-F135-466F-8E18-9DB6DC87F07A}" name="Client's Last Name" dataDxfId="163"/>
    <tableColumn id="13" xr3:uid="{410B03C0-4F12-49E7-A2BB-8923F22DC4E4}" name="Client's First Name" dataDxfId="162"/>
    <tableColumn id="2" xr3:uid="{8E47D56E-F42D-4A6C-ADE7-82C5E528B681}" name="Client ID" dataDxfId="161"/>
    <tableColumn id="17" xr3:uid="{E9C2E965-2683-4AAD-8AA7-009C01006D0D}" name="Most Recent Clubhouse Attendance Date" dataDxfId="160"/>
    <tableColumn id="22" xr3:uid="{9205CC81-6600-409D-A850-0868216FCD86}" name="Did this Client Receive Pre-Employment Supports this Month?_x000a_(Yes/No)" dataDxfId="159"/>
    <tableColumn id="23" xr3:uid="{EDFDD651-1C38-494C-B356-7E48782C86BF}" name="Is This Client Receiving Benefits?_x000a_(Yes/No)" dataDxfId="158"/>
    <tableColumn id="21" xr3:uid="{A086D170-09ED-4265-B5EA-5A5CF3A09BC9}" name="Did This Client Receive Supported Employment Services this Month?_x000a_(Yes/No)" dataDxfId="157"/>
    <tableColumn id="4" xr3:uid="{E48DC677-75FB-4ED6-BA45-DB2E7B31E86E}" name="Supported Employment Initial Assessment Completion Date" dataDxfId="156"/>
    <tableColumn id="20" xr3:uid="{4FBB9DAB-47CA-4194-A4B9-ADF280BA99B1}" name="Supported Employment Initial Service Plan Creation Date" dataDxfId="155"/>
    <tableColumn id="18" xr3:uid="{6BC1B714-86E2-4BF2-B040-86F8044099B9}" name="Most Recent Supported Employment Service Date" dataDxfId="154"/>
    <tableColumn id="19" xr3:uid="{705759BD-5E40-484A-90C0-C7DC35EE0EB6}" name="Supported Employment Discharge Date" dataDxfId="153"/>
    <tableColumn id="7" xr3:uid="{55B405D3-682E-4F02-B9B0-0215AB5652FC}" name="Start Date of Most Recent Job" dataDxfId="152"/>
    <tableColumn id="16" xr3:uid="{8BF8787F-C1B4-46C5-B8FA-EC12C35E5FE2}" name="End Date of Most Recent Job" dataDxfId="151" dataCellStyle="Currency"/>
    <tableColumn id="8" xr3:uid="{EA87320E-1EC4-4264-B358-5E3CCDA3FD95}" name="Employer Name " dataDxfId="150"/>
    <tableColumn id="9" xr3:uid="{DF173A26-A986-4B00-B7D2-1F00A7023E94}" name="Job Title" dataDxfId="149"/>
    <tableColumn id="10" xr3:uid="{DF84148E-A895-416A-A10F-F84247634333}" name="Average # Hours Worked Per Week" dataDxfId="148"/>
    <tableColumn id="11" xr3:uid="{37467E4E-D475-4A8A-8097-A4CE51545A5A}" name=" Hourly Pay" dataDxfId="147" dataCellStyle="Currency"/>
    <tableColumn id="12" xr3:uid="{1E3F8FC6-BB06-4EA0-8641-EB876A4EB38C}" name="Missing/Incorrect Values" dataDxfId="146">
      <calculatedColumnFormula>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calculatedColumnFormula>
    </tableColumn>
    <tableColumn id="3" xr3:uid="{5746B092-1FF6-4DBD-A3CE-4551AC0CCFD4}" name="Job Length (Days)" dataDxfId="145">
      <calculatedColumnFormula>IF(AND(December[[#This Row],[Start Date of Most Recent Job]]&lt;&gt;"",December[[#This Row],[End Date of Most Recent Job]]&lt;&gt;""),DATEDIF(December[[#This Row],[Start Date of Most Recent Job]],December[[#This Row],[End Date of Most Recent Job]],"D"),"")</calculatedColumnFormula>
    </tableColumn>
    <tableColumn id="5" xr3:uid="{AFAD0286-DFA5-432F-9540-F57255321AA6}" name="Len" dataDxfId="144">
      <calculatedColumnFormula>LEN(December[[#This Row],[Missing/Incorrect Values]])</calculatedColumnFormula>
    </tableColumn>
  </tableColumns>
  <tableStyleInfo name="TableStyleLight18"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8173C7DB-F97A-4FE8-9F5A-9C80520FE654}" name="January" displayName="January" ref="A1:T37" totalsRowShown="0" headerRowDxfId="143" dataDxfId="142" headerRowCellStyle="Currency">
  <autoFilter ref="A1:T37" xr:uid="{7AAAEB28-6384-43D1-A669-E4D395D9FA00}"/>
  <sortState xmlns:xlrd2="http://schemas.microsoft.com/office/spreadsheetml/2017/richdata2" ref="A2:R36">
    <sortCondition ref="L1:L36"/>
  </sortState>
  <tableColumns count="20">
    <tableColumn id="1" xr3:uid="{3BE1B14E-946A-4B99-84D6-CE10CAB7BF46}" name="Client's Last Name" dataDxfId="141"/>
    <tableColumn id="13" xr3:uid="{8CA8E960-B783-46D6-BB88-5E3C30720E31}" name="Client's First Name" dataDxfId="140"/>
    <tableColumn id="2" xr3:uid="{81D046DC-69FB-457D-B6E1-64D0DAEEE04D}" name="Client ID" dataDxfId="139"/>
    <tableColumn id="17" xr3:uid="{B96591BA-F7A8-4F64-8C05-D5073DF6EFCC}" name="Most Recent Clubhouse Attendance Date" dataDxfId="138"/>
    <tableColumn id="22" xr3:uid="{8C8BFBD2-09F1-4C3B-AF00-57C5F76F9B6F}" name="Did this Client Receive Pre-Employment Supports this Month?_x000a_(Yes/No)" dataDxfId="137"/>
    <tableColumn id="23" xr3:uid="{77A92CCA-6BA0-4AB0-AA83-AFD9DA6DC20B}" name="Is This Client Receiving Benefits?_x000a_(Yes/No)" dataDxfId="136"/>
    <tableColumn id="21" xr3:uid="{80A37F2B-118B-414C-8E3F-FBDC3663FC63}" name="Did This Client Receive Supported Employment Services this Month?_x000a_(Yes/No)" dataDxfId="135"/>
    <tableColumn id="4" xr3:uid="{CEAF61F8-1FCF-4759-8394-50E23514CB10}" name="Supported Employment Initial Assessment Completion Date" dataDxfId="134"/>
    <tableColumn id="20" xr3:uid="{F9E073B1-4C37-4C66-B8E5-27FE72BB965D}" name="Supported Employment Initial Service Plan Creation Date" dataDxfId="133"/>
    <tableColumn id="18" xr3:uid="{C90141D3-5A9F-4499-8D54-A97F3C7780DF}" name="Most Recent Supported Employment Service Date" dataDxfId="132"/>
    <tableColumn id="19" xr3:uid="{49DC8579-182B-4AB4-BF3B-8D3C9F17CD01}" name="Supported Employment Discharge Date" dataDxfId="131"/>
    <tableColumn id="7" xr3:uid="{AD72FAA1-5591-49B8-B387-D074AE5D6A4D}" name="Start Date of Most Recent Job" dataDxfId="130"/>
    <tableColumn id="16" xr3:uid="{81FB0717-10BF-422B-A770-D5894D72D1C6}" name="End Date of Most Recent Job" dataDxfId="129" dataCellStyle="Currency"/>
    <tableColumn id="8" xr3:uid="{268DF181-5819-4154-A392-090993F63B7A}" name="Employer Name " dataDxfId="128"/>
    <tableColumn id="9" xr3:uid="{148BA322-88AF-4981-ABCB-E1A5DD88F5E4}" name="Job Title" dataDxfId="127"/>
    <tableColumn id="10" xr3:uid="{A38D5B73-2268-4868-8CD9-3DAF9B6AB4A2}" name="Average # Hours Worked Per Week" dataDxfId="126"/>
    <tableColumn id="11" xr3:uid="{38570F23-2EAB-4BC2-B244-4DFEB0ABEBFD}" name=" Hourly Pay" dataDxfId="125" dataCellStyle="Currency"/>
    <tableColumn id="12" xr3:uid="{125CBD86-07FD-44A8-96A4-8C186AD6F78D}" name="Missing/Incorrect Values" dataDxfId="124">
      <calculatedColumnFormula>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calculatedColumnFormula>
    </tableColumn>
    <tableColumn id="3" xr3:uid="{8A5199ED-69B4-462D-9214-FA74290CA0D1}" name="Job Length (Days)" dataDxfId="123">
      <calculatedColumnFormula>IF(AND(January[[#This Row],[Start Date of Most Recent Job]]&lt;&gt;"",January[[#This Row],[End Date of Most Recent Job]]&lt;&gt;""),DATEDIF(January[[#This Row],[Start Date of Most Recent Job]],January[[#This Row],[End Date of Most Recent Job]],"D"),"")</calculatedColumnFormula>
    </tableColumn>
    <tableColumn id="5" xr3:uid="{2AB8100D-185C-4321-A585-1DA0D09AA24C}" name="Len" dataDxfId="122">
      <calculatedColumnFormula>LEN(January[[#This Row],[Missing/Incorrect Values]])</calculatedColumnFormula>
    </tableColumn>
  </tableColumns>
  <tableStyleInfo name="TableStyleLight18"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2504670-B38C-4B19-A9E7-7CDE9AB588A0}" name="February" displayName="February" ref="A1:T37" totalsRowShown="0" headerRowDxfId="121" dataDxfId="120" headerRowCellStyle="Currency">
  <autoFilter ref="A1:T37" xr:uid="{7AAAEB28-6384-43D1-A669-E4D395D9FA00}"/>
  <sortState xmlns:xlrd2="http://schemas.microsoft.com/office/spreadsheetml/2017/richdata2" ref="A2:R36">
    <sortCondition ref="L1:L36"/>
  </sortState>
  <tableColumns count="20">
    <tableColumn id="1" xr3:uid="{45C52B10-DAE3-4CA7-A9EF-0CE03B269CBC}" name="Client's Last Name" dataDxfId="119"/>
    <tableColumn id="13" xr3:uid="{703EE0FA-E9B3-437A-94C4-C4065D3C57AC}" name="Client's First Name" dataDxfId="118"/>
    <tableColumn id="2" xr3:uid="{B4BA2B6A-9D8F-4243-B761-3771396D5D87}" name="Client ID" dataDxfId="117"/>
    <tableColumn id="17" xr3:uid="{DAC48F43-C74A-46E8-8DB4-6F8FE1A7CFD9}" name="Most Recent Clubhouse Attendance Date" dataDxfId="116"/>
    <tableColumn id="22" xr3:uid="{32D9E175-EA9C-4CBC-927E-1EE0C156E7B1}" name="Did this Client Receive Pre-Employment Supports this Month?_x000a_(Yes/No)" dataDxfId="115"/>
    <tableColumn id="23" xr3:uid="{0B285A26-61F4-424D-83B3-10F44F54227A}" name="Is This Client Receiving Benefits?_x000a_(Yes/No)" dataDxfId="114"/>
    <tableColumn id="21" xr3:uid="{837872D9-6584-41C5-8E32-13C85F96CE6D}" name="Did This Client Receive Supported Employment Services this Month?_x000a_(Yes/No)" dataDxfId="113"/>
    <tableColumn id="4" xr3:uid="{87FD6DC9-04FE-4E2A-839D-D7CFFA70EC66}" name="Supported Employment Initial Assessment Completion Date" dataDxfId="112"/>
    <tableColumn id="20" xr3:uid="{84D7F25C-DCCA-4B59-A7EE-8EB177A13363}" name="Supported Employment Initial Service Plan Creation Date" dataDxfId="111"/>
    <tableColumn id="18" xr3:uid="{ACA96ABB-474B-4C6C-8FD2-FB12BB437A01}" name="Most Recent Supported Employment Service Date" dataDxfId="110"/>
    <tableColumn id="19" xr3:uid="{E2D7C263-3D23-474F-AAA3-103363E4F1F8}" name="Supported Employment Discharge Date" dataDxfId="109"/>
    <tableColumn id="7" xr3:uid="{CA651F83-F58A-45E4-A184-5558C2DC40FF}" name="Start Date of Most Recent Job" dataDxfId="108"/>
    <tableColumn id="16" xr3:uid="{2A43BB6E-E0B5-404C-A64A-2393AABC4881}" name="End Date of Most Recent Job" dataDxfId="107" dataCellStyle="Currency"/>
    <tableColumn id="8" xr3:uid="{0AB2DEF8-23E3-4882-A1BB-499F44C17BD1}" name="Employer Name " dataDxfId="106"/>
    <tableColumn id="9" xr3:uid="{06E1ACD9-A1BA-41E8-8429-7246E80AEA36}" name="Job Title" dataDxfId="105"/>
    <tableColumn id="10" xr3:uid="{FCA7FC1F-CF0E-43F8-94A7-91E999299BB2}" name="Average # Hours Worked Per Week" dataDxfId="104"/>
    <tableColumn id="11" xr3:uid="{5B263216-625A-4917-9BB8-94CF234087FC}" name=" Hourly Pay" dataDxfId="103" dataCellStyle="Currency"/>
    <tableColumn id="12" xr3:uid="{84F6CE0A-FC43-427D-A4E5-54FB4D7A996C}" name="Missing/Incorrect Values" dataDxfId="102">
      <calculatedColumnFormula>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calculatedColumnFormula>
    </tableColumn>
    <tableColumn id="3" xr3:uid="{F0F346AF-7AF4-4E00-ABDD-3C24CA9BC181}" name="Job Length (Days)" dataDxfId="101">
      <calculatedColumnFormula>IF(AND(February[[#This Row],[Start Date of Most Recent Job]]&lt;&gt;"",February[[#This Row],[End Date of Most Recent Job]]&lt;&gt;""),DATEDIF(February[[#This Row],[Start Date of Most Recent Job]],February[[#This Row],[End Date of Most Recent Job]],"D"),"")</calculatedColumnFormula>
    </tableColumn>
    <tableColumn id="5" xr3:uid="{57F32781-3FC4-44A6-B4EF-AE62CF0EAC4D}" name="Len" dataDxfId="100">
      <calculatedColumnFormula>LEN(February[[#This Row],[Missing/Incorrect Values]])</calculatedColumnFormula>
    </tableColumn>
  </tableColumns>
  <tableStyleInfo name="TableStyleLight18"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0.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5.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D4E31A-BBC6-4599-8EC2-B36A86AE324F}">
  <dimension ref="A1:D26"/>
  <sheetViews>
    <sheetView tabSelected="1" topLeftCell="A7" workbookViewId="0">
      <selection activeCell="B13" sqref="B13"/>
    </sheetView>
  </sheetViews>
  <sheetFormatPr defaultRowHeight="15" x14ac:dyDescent="0.25"/>
  <cols>
    <col min="1" max="1" width="73" bestFit="1" customWidth="1"/>
    <col min="2" max="2" width="113.140625" customWidth="1"/>
    <col min="3" max="3" width="16.42578125" customWidth="1"/>
    <col min="4" max="4" width="51.7109375" bestFit="1" customWidth="1"/>
  </cols>
  <sheetData>
    <row r="1" spans="1:4" x14ac:dyDescent="0.25">
      <c r="A1" t="s">
        <v>77</v>
      </c>
      <c r="B1" s="21"/>
    </row>
    <row r="2" spans="1:4" x14ac:dyDescent="0.25">
      <c r="A2" t="s">
        <v>78</v>
      </c>
      <c r="B2">
        <v>2023</v>
      </c>
    </row>
    <row r="4" spans="1:4" x14ac:dyDescent="0.25">
      <c r="A4" t="s">
        <v>53</v>
      </c>
    </row>
    <row r="5" spans="1:4" x14ac:dyDescent="0.25">
      <c r="A5" t="s">
        <v>22</v>
      </c>
    </row>
    <row r="8" spans="1:4" x14ac:dyDescent="0.25">
      <c r="A8" t="s">
        <v>9</v>
      </c>
      <c r="B8" t="s">
        <v>10</v>
      </c>
      <c r="C8" t="s">
        <v>11</v>
      </c>
      <c r="D8" t="s">
        <v>12</v>
      </c>
    </row>
    <row r="9" spans="1:4" x14ac:dyDescent="0.25">
      <c r="A9" s="6" t="s">
        <v>5</v>
      </c>
      <c r="B9" t="s">
        <v>59</v>
      </c>
      <c r="C9" t="s">
        <v>13</v>
      </c>
      <c r="D9" t="s">
        <v>7</v>
      </c>
    </row>
    <row r="10" spans="1:4" x14ac:dyDescent="0.25">
      <c r="A10" s="6" t="s">
        <v>6</v>
      </c>
      <c r="B10" t="s">
        <v>60</v>
      </c>
      <c r="C10" t="s">
        <v>13</v>
      </c>
      <c r="D10" t="s">
        <v>7</v>
      </c>
    </row>
    <row r="11" spans="1:4" x14ac:dyDescent="0.25">
      <c r="A11" s="7" t="s">
        <v>4</v>
      </c>
      <c r="B11" t="s">
        <v>58</v>
      </c>
      <c r="C11" t="s">
        <v>14</v>
      </c>
      <c r="D11" t="s">
        <v>7</v>
      </c>
    </row>
    <row r="12" spans="1:4" x14ac:dyDescent="0.25">
      <c r="A12" s="7" t="s">
        <v>28</v>
      </c>
      <c r="B12" s="23" t="s">
        <v>57</v>
      </c>
      <c r="C12" t="s">
        <v>15</v>
      </c>
      <c r="D12" t="s">
        <v>7</v>
      </c>
    </row>
    <row r="13" spans="1:4" ht="45" x14ac:dyDescent="0.25">
      <c r="A13" s="8" t="s">
        <v>54</v>
      </c>
      <c r="B13" s="23" t="s">
        <v>63</v>
      </c>
      <c r="C13" t="s">
        <v>16</v>
      </c>
      <c r="D13" t="s">
        <v>7</v>
      </c>
    </row>
    <row r="14" spans="1:4" ht="24" x14ac:dyDescent="0.25">
      <c r="A14" s="6" t="s">
        <v>56</v>
      </c>
      <c r="B14" s="23" t="s">
        <v>19</v>
      </c>
      <c r="C14" t="s">
        <v>16</v>
      </c>
      <c r="D14" t="s">
        <v>7</v>
      </c>
    </row>
    <row r="15" spans="1:4" ht="30" x14ac:dyDescent="0.25">
      <c r="A15" s="7" t="s">
        <v>55</v>
      </c>
      <c r="B15" s="23" t="s">
        <v>65</v>
      </c>
      <c r="C15" t="s">
        <v>16</v>
      </c>
      <c r="D15" t="s">
        <v>7</v>
      </c>
    </row>
    <row r="16" spans="1:4" x14ac:dyDescent="0.25">
      <c r="A16" s="8" t="s">
        <v>68</v>
      </c>
      <c r="B16" s="23" t="s">
        <v>69</v>
      </c>
      <c r="C16" t="s">
        <v>15</v>
      </c>
      <c r="D16" t="s">
        <v>61</v>
      </c>
    </row>
    <row r="17" spans="1:4" x14ac:dyDescent="0.25">
      <c r="A17" s="8" t="s">
        <v>70</v>
      </c>
      <c r="B17" t="s">
        <v>71</v>
      </c>
      <c r="C17" t="s">
        <v>15</v>
      </c>
      <c r="D17" t="s">
        <v>61</v>
      </c>
    </row>
    <row r="18" spans="1:4" x14ac:dyDescent="0.25">
      <c r="A18" s="8" t="s">
        <v>67</v>
      </c>
      <c r="B18" s="23" t="s">
        <v>72</v>
      </c>
      <c r="C18" t="s">
        <v>15</v>
      </c>
      <c r="D18" t="s">
        <v>61</v>
      </c>
    </row>
    <row r="19" spans="1:4" x14ac:dyDescent="0.25">
      <c r="A19" s="8" t="s">
        <v>73</v>
      </c>
      <c r="B19" s="23" t="s">
        <v>74</v>
      </c>
      <c r="C19" t="s">
        <v>15</v>
      </c>
      <c r="D19" t="s">
        <v>61</v>
      </c>
    </row>
    <row r="20" spans="1:4" x14ac:dyDescent="0.25">
      <c r="A20" s="10" t="s">
        <v>0</v>
      </c>
      <c r="B20" t="s">
        <v>52</v>
      </c>
      <c r="C20" t="s">
        <v>15</v>
      </c>
      <c r="D20" t="s">
        <v>61</v>
      </c>
    </row>
    <row r="21" spans="1:4" x14ac:dyDescent="0.25">
      <c r="A21" s="8" t="s">
        <v>3</v>
      </c>
      <c r="B21" s="23" t="s">
        <v>21</v>
      </c>
      <c r="C21" t="s">
        <v>15</v>
      </c>
      <c r="D21" t="s">
        <v>61</v>
      </c>
    </row>
    <row r="22" spans="1:4" ht="30" x14ac:dyDescent="0.25">
      <c r="A22" s="6" t="s">
        <v>64</v>
      </c>
      <c r="B22" s="23" t="s">
        <v>25</v>
      </c>
      <c r="C22" t="s">
        <v>13</v>
      </c>
      <c r="D22" t="s">
        <v>61</v>
      </c>
    </row>
    <row r="23" spans="1:4" ht="30" x14ac:dyDescent="0.25">
      <c r="A23" s="6" t="s">
        <v>2</v>
      </c>
      <c r="B23" s="23" t="s">
        <v>26</v>
      </c>
      <c r="C23" t="s">
        <v>13</v>
      </c>
      <c r="D23" t="s">
        <v>61</v>
      </c>
    </row>
    <row r="24" spans="1:4" ht="30" x14ac:dyDescent="0.25">
      <c r="A24" s="9" t="s">
        <v>24</v>
      </c>
      <c r="B24" s="23" t="s">
        <v>27</v>
      </c>
      <c r="C24" t="s">
        <v>20</v>
      </c>
      <c r="D24" t="s">
        <v>61</v>
      </c>
    </row>
    <row r="25" spans="1:4" x14ac:dyDescent="0.25">
      <c r="A25" s="11" t="s">
        <v>23</v>
      </c>
      <c r="B25" t="s">
        <v>51</v>
      </c>
      <c r="C25" t="s">
        <v>20</v>
      </c>
      <c r="D25" t="s">
        <v>61</v>
      </c>
    </row>
    <row r="26" spans="1:4" x14ac:dyDescent="0.25">
      <c r="A26" s="8" t="s">
        <v>8</v>
      </c>
      <c r="B26" t="s">
        <v>17</v>
      </c>
      <c r="C26" t="s">
        <v>18</v>
      </c>
      <c r="D26" t="s">
        <v>61</v>
      </c>
    </row>
  </sheetData>
  <dataValidations count="2">
    <dataValidation type="list" errorStyle="warning" allowBlank="1" showInputMessage="1" showErrorMessage="1" error="Please choose a provider name from the dropdown." sqref="B1" xr:uid="{4AD6251B-4B99-491A-A709-C8F3C62DCC19}">
      <formula1>"The Ora Clubhouse, Vincent Academy Adventure Coast/Vincent House Hernando, Gainesville Opportunity Center"</formula1>
    </dataValidation>
    <dataValidation type="whole" errorStyle="warning" allowBlank="1" showInputMessage="1" showErrorMessage="1" error="Please choose a provider name from the dropdown." sqref="B2" xr:uid="{442ED89E-B20E-4200-84F1-FDD8D27108CA}">
      <formula1>2022</formula1>
      <formula2>2050</formula2>
    </dataValidation>
  </dataValidations>
  <pageMargins left="0.7" right="0.7" top="0.75" bottom="0.75" header="0.3" footer="0.3"/>
  <tableParts count="1">
    <tablePart r:id="rId1"/>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AD092C-D210-4143-8C0D-00A0B5ED7761}">
  <sheetPr>
    <pageSetUpPr fitToPage="1"/>
  </sheetPr>
  <dimension ref="A1:T185"/>
  <sheetViews>
    <sheetView view="pageLayout" zoomScale="70" zoomScaleNormal="100" zoomScalePageLayoutView="70" workbookViewId="0">
      <selection activeCell="R4" sqref="R4"/>
    </sheetView>
  </sheetViews>
  <sheetFormatPr defaultRowHeight="15" x14ac:dyDescent="0.25"/>
  <cols>
    <col min="1" max="1" width="25.7109375" style="4" bestFit="1" customWidth="1"/>
    <col min="2" max="2" width="22" style="21" customWidth="1"/>
    <col min="3" max="7" width="26.7109375" style="21" customWidth="1"/>
    <col min="8" max="11" width="19.140625" customWidth="1"/>
    <col min="12" max="13" width="21.28515625" customWidth="1"/>
    <col min="14" max="14" width="24.7109375" style="5" customWidth="1"/>
    <col min="15" max="15" width="19.7109375" style="22" customWidth="1"/>
    <col min="16" max="16" width="17.85546875" style="21" customWidth="1"/>
    <col min="18" max="18" width="138.42578125" bestFit="1" customWidth="1"/>
    <col min="19" max="20" width="0" hidden="1" customWidth="1"/>
  </cols>
  <sheetData>
    <row r="1" spans="1:20" ht="66.75" customHeight="1" x14ac:dyDescent="0.25">
      <c r="A1" s="6" t="s">
        <v>5</v>
      </c>
      <c r="B1" s="6" t="s">
        <v>6</v>
      </c>
      <c r="C1" s="7" t="s">
        <v>4</v>
      </c>
      <c r="D1" s="7" t="s">
        <v>28</v>
      </c>
      <c r="E1" s="8" t="s">
        <v>62</v>
      </c>
      <c r="F1" s="6" t="s">
        <v>56</v>
      </c>
      <c r="G1" s="7" t="s">
        <v>55</v>
      </c>
      <c r="H1" s="8" t="s">
        <v>68</v>
      </c>
      <c r="I1" s="8" t="s">
        <v>75</v>
      </c>
      <c r="J1" s="8" t="s">
        <v>76</v>
      </c>
      <c r="K1" s="8" t="s">
        <v>73</v>
      </c>
      <c r="L1" s="10" t="s">
        <v>0</v>
      </c>
      <c r="M1" s="8" t="s">
        <v>3</v>
      </c>
      <c r="N1" s="6" t="s">
        <v>1</v>
      </c>
      <c r="O1" s="6" t="s">
        <v>2</v>
      </c>
      <c r="P1" s="9" t="s">
        <v>24</v>
      </c>
      <c r="Q1" s="11" t="s">
        <v>23</v>
      </c>
      <c r="R1" s="8" t="s">
        <v>8</v>
      </c>
      <c r="S1" s="30" t="s">
        <v>86</v>
      </c>
      <c r="T1" s="30" t="s">
        <v>90</v>
      </c>
    </row>
    <row r="2" spans="1:20" ht="14.25" customHeight="1" x14ac:dyDescent="0.25">
      <c r="A2" s="12"/>
      <c r="B2" s="12"/>
      <c r="C2" s="1"/>
      <c r="D2" s="25"/>
      <c r="E2" s="1"/>
      <c r="F2" s="14"/>
      <c r="G2" s="1"/>
      <c r="H2" s="13"/>
      <c r="I2" s="13"/>
      <c r="J2" s="13"/>
      <c r="K2" s="13"/>
      <c r="L2" s="13"/>
      <c r="M2" s="13"/>
      <c r="N2" s="14"/>
      <c r="O2" s="14"/>
      <c r="P2" s="2"/>
      <c r="Q2" s="15"/>
      <c r="R2" s="28"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2" t="str">
        <f>IF(AND(March[[#This Row],[Start Date of Most Recent Job]]&lt;&gt;"",March[[#This Row],[End Date of Most Recent Job]]&lt;&gt;""),DATEDIF(March[[#This Row],[Start Date of Most Recent Job]],March[[#This Row],[End Date of Most Recent Job]],"D"),"")</f>
        <v/>
      </c>
      <c r="T2">
        <f ca="1">LEN(March[[#This Row],[Missing/Incorrect Values]])</f>
        <v>0</v>
      </c>
    </row>
    <row r="3" spans="1:20" x14ac:dyDescent="0.25">
      <c r="A3" s="12"/>
      <c r="B3" s="12"/>
      <c r="C3" s="1"/>
      <c r="D3" s="25"/>
      <c r="E3" s="1"/>
      <c r="F3" s="14"/>
      <c r="G3" s="1"/>
      <c r="H3" s="13"/>
      <c r="I3" s="13"/>
      <c r="J3" s="13"/>
      <c r="K3" s="13"/>
      <c r="L3" s="13"/>
      <c r="M3" s="13"/>
      <c r="N3" s="14"/>
      <c r="O3" s="14"/>
      <c r="P3" s="2"/>
      <c r="Q3" s="15"/>
      <c r="R3" s="28"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3" t="str">
        <f>IF(AND(March[[#This Row],[Start Date of Most Recent Job]]&lt;&gt;"",March[[#This Row],[End Date of Most Recent Job]]&lt;&gt;""),DATEDIF(March[[#This Row],[Start Date of Most Recent Job]],March[[#This Row],[End Date of Most Recent Job]],"D"),"")</f>
        <v/>
      </c>
      <c r="T3">
        <f ca="1">LEN(March[[#This Row],[Missing/Incorrect Values]])</f>
        <v>0</v>
      </c>
    </row>
    <row r="4" spans="1:20" x14ac:dyDescent="0.25">
      <c r="A4" s="12"/>
      <c r="B4" s="12"/>
      <c r="C4" s="1"/>
      <c r="D4" s="25"/>
      <c r="E4" s="1"/>
      <c r="F4" s="14"/>
      <c r="G4" s="1"/>
      <c r="H4" s="13"/>
      <c r="I4" s="13"/>
      <c r="J4" s="13"/>
      <c r="K4" s="13"/>
      <c r="L4" s="13"/>
      <c r="M4" s="13"/>
      <c r="N4" s="14"/>
      <c r="O4" s="14"/>
      <c r="P4" s="2"/>
      <c r="Q4" s="15"/>
      <c r="R4" s="28"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4" t="str">
        <f>IF(AND(March[[#This Row],[Start Date of Most Recent Job]]&lt;&gt;"",March[[#This Row],[End Date of Most Recent Job]]&lt;&gt;""),DATEDIF(March[[#This Row],[Start Date of Most Recent Job]],March[[#This Row],[End Date of Most Recent Job]],"D"),"")</f>
        <v/>
      </c>
      <c r="T4">
        <f ca="1">LEN(March[[#This Row],[Missing/Incorrect Values]])</f>
        <v>0</v>
      </c>
    </row>
    <row r="5" spans="1:20" x14ac:dyDescent="0.25">
      <c r="A5" s="12"/>
      <c r="B5" s="12"/>
      <c r="C5" s="1"/>
      <c r="D5" s="25"/>
      <c r="E5" s="1"/>
      <c r="F5" s="14"/>
      <c r="G5" s="1"/>
      <c r="H5" s="13"/>
      <c r="I5" s="13"/>
      <c r="J5" s="13"/>
      <c r="K5" s="13"/>
      <c r="L5" s="13"/>
      <c r="M5" s="13"/>
      <c r="N5" s="14"/>
      <c r="O5" s="14"/>
      <c r="P5" s="2"/>
      <c r="Q5" s="15"/>
      <c r="R5" s="28"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5" t="str">
        <f>IF(AND(March[[#This Row],[Start Date of Most Recent Job]]&lt;&gt;"",March[[#This Row],[End Date of Most Recent Job]]&lt;&gt;""),DATEDIF(March[[#This Row],[Start Date of Most Recent Job]],March[[#This Row],[End Date of Most Recent Job]],"D"),"")</f>
        <v/>
      </c>
      <c r="T5">
        <f ca="1">LEN(March[[#This Row],[Missing/Incorrect Values]])</f>
        <v>0</v>
      </c>
    </row>
    <row r="6" spans="1:20" x14ac:dyDescent="0.25">
      <c r="A6" s="12"/>
      <c r="B6" s="12"/>
      <c r="C6" s="1"/>
      <c r="D6" s="25"/>
      <c r="E6" s="1"/>
      <c r="F6" s="14"/>
      <c r="G6" s="1"/>
      <c r="H6" s="13"/>
      <c r="I6" s="13"/>
      <c r="J6" s="13"/>
      <c r="K6" s="13"/>
      <c r="L6" s="13"/>
      <c r="M6" s="13"/>
      <c r="N6" s="14"/>
      <c r="O6" s="14"/>
      <c r="P6" s="2"/>
      <c r="Q6" s="15"/>
      <c r="R6" s="28"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6" t="str">
        <f>IF(AND(March[[#This Row],[Start Date of Most Recent Job]]&lt;&gt;"",March[[#This Row],[End Date of Most Recent Job]]&lt;&gt;""),DATEDIF(March[[#This Row],[Start Date of Most Recent Job]],March[[#This Row],[End Date of Most Recent Job]],"D"),"")</f>
        <v/>
      </c>
      <c r="T6">
        <f ca="1">LEN(March[[#This Row],[Missing/Incorrect Values]])</f>
        <v>0</v>
      </c>
    </row>
    <row r="7" spans="1:20" x14ac:dyDescent="0.25">
      <c r="A7" s="12"/>
      <c r="B7" s="12"/>
      <c r="C7" s="1"/>
      <c r="D7" s="25"/>
      <c r="E7" s="1"/>
      <c r="F7" s="14"/>
      <c r="G7" s="1"/>
      <c r="H7" s="13"/>
      <c r="I7" s="13"/>
      <c r="J7" s="13"/>
      <c r="K7" s="13"/>
      <c r="L7" s="13"/>
      <c r="M7" s="13"/>
      <c r="N7" s="14"/>
      <c r="O7" s="14"/>
      <c r="P7" s="2"/>
      <c r="Q7" s="15"/>
      <c r="R7" s="28"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7" t="str">
        <f>IF(AND(March[[#This Row],[Start Date of Most Recent Job]]&lt;&gt;"",March[[#This Row],[End Date of Most Recent Job]]&lt;&gt;""),DATEDIF(March[[#This Row],[Start Date of Most Recent Job]],March[[#This Row],[End Date of Most Recent Job]],"D"),"")</f>
        <v/>
      </c>
      <c r="T7">
        <f ca="1">LEN(March[[#This Row],[Missing/Incorrect Values]])</f>
        <v>0</v>
      </c>
    </row>
    <row r="8" spans="1:20" x14ac:dyDescent="0.25">
      <c r="A8" s="12"/>
      <c r="B8" s="12"/>
      <c r="C8" s="1"/>
      <c r="D8" s="25"/>
      <c r="E8" s="1"/>
      <c r="F8" s="14"/>
      <c r="G8" s="1"/>
      <c r="H8" s="13"/>
      <c r="I8" s="13"/>
      <c r="J8" s="13"/>
      <c r="K8" s="13"/>
      <c r="L8" s="13"/>
      <c r="M8" s="13"/>
      <c r="N8" s="14"/>
      <c r="O8" s="14"/>
      <c r="P8" s="2"/>
      <c r="Q8" s="15"/>
      <c r="R8" s="28"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8" t="str">
        <f>IF(AND(March[[#This Row],[Start Date of Most Recent Job]]&lt;&gt;"",March[[#This Row],[End Date of Most Recent Job]]&lt;&gt;""),DATEDIF(March[[#This Row],[Start Date of Most Recent Job]],March[[#This Row],[End Date of Most Recent Job]],"D"),"")</f>
        <v/>
      </c>
      <c r="T8">
        <f ca="1">LEN(March[[#This Row],[Missing/Incorrect Values]])</f>
        <v>0</v>
      </c>
    </row>
    <row r="9" spans="1:20" x14ac:dyDescent="0.25">
      <c r="A9" s="12"/>
      <c r="B9" s="12"/>
      <c r="C9" s="1"/>
      <c r="D9" s="25"/>
      <c r="E9" s="1"/>
      <c r="F9" s="14"/>
      <c r="G9" s="1"/>
      <c r="H9" s="13"/>
      <c r="I9" s="13"/>
      <c r="J9" s="13"/>
      <c r="K9" s="13"/>
      <c r="L9" s="13"/>
      <c r="M9" s="13"/>
      <c r="N9" s="14"/>
      <c r="O9" s="14"/>
      <c r="P9" s="2"/>
      <c r="Q9" s="15"/>
      <c r="R9" s="28"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9" t="str">
        <f>IF(AND(March[[#This Row],[Start Date of Most Recent Job]]&lt;&gt;"",March[[#This Row],[End Date of Most Recent Job]]&lt;&gt;""),DATEDIF(March[[#This Row],[Start Date of Most Recent Job]],March[[#This Row],[End Date of Most Recent Job]],"D"),"")</f>
        <v/>
      </c>
      <c r="T9">
        <f ca="1">LEN(March[[#This Row],[Missing/Incorrect Values]])</f>
        <v>0</v>
      </c>
    </row>
    <row r="10" spans="1:20" x14ac:dyDescent="0.25">
      <c r="A10" s="12"/>
      <c r="B10" s="12"/>
      <c r="C10" s="1"/>
      <c r="D10" s="25"/>
      <c r="E10" s="1"/>
      <c r="F10" s="14"/>
      <c r="G10" s="1"/>
      <c r="H10" s="13"/>
      <c r="I10" s="13"/>
      <c r="J10" s="13"/>
      <c r="K10" s="13"/>
      <c r="L10" s="13"/>
      <c r="M10" s="13"/>
      <c r="N10" s="14"/>
      <c r="O10" s="14"/>
      <c r="P10" s="2"/>
      <c r="Q10" s="15"/>
      <c r="R10" s="28"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10" t="str">
        <f>IF(AND(March[[#This Row],[Start Date of Most Recent Job]]&lt;&gt;"",March[[#This Row],[End Date of Most Recent Job]]&lt;&gt;""),DATEDIF(March[[#This Row],[Start Date of Most Recent Job]],March[[#This Row],[End Date of Most Recent Job]],"D"),"")</f>
        <v/>
      </c>
      <c r="T10">
        <f ca="1">LEN(March[[#This Row],[Missing/Incorrect Values]])</f>
        <v>0</v>
      </c>
    </row>
    <row r="11" spans="1:20" x14ac:dyDescent="0.25">
      <c r="A11" s="12"/>
      <c r="B11" s="12"/>
      <c r="C11" s="1"/>
      <c r="D11" s="25"/>
      <c r="E11" s="1"/>
      <c r="F11" s="14"/>
      <c r="G11" s="1"/>
      <c r="H11" s="13"/>
      <c r="I11" s="13"/>
      <c r="J11" s="13"/>
      <c r="K11" s="13"/>
      <c r="L11" s="13"/>
      <c r="M11" s="13"/>
      <c r="N11" s="14"/>
      <c r="O11" s="14"/>
      <c r="P11" s="2"/>
      <c r="Q11" s="15"/>
      <c r="R11" s="28"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11" t="str">
        <f>IF(AND(March[[#This Row],[Start Date of Most Recent Job]]&lt;&gt;"",March[[#This Row],[End Date of Most Recent Job]]&lt;&gt;""),DATEDIF(March[[#This Row],[Start Date of Most Recent Job]],March[[#This Row],[End Date of Most Recent Job]],"D"),"")</f>
        <v/>
      </c>
      <c r="T11">
        <f ca="1">LEN(March[[#This Row],[Missing/Incorrect Values]])</f>
        <v>0</v>
      </c>
    </row>
    <row r="12" spans="1:20" x14ac:dyDescent="0.25">
      <c r="A12" s="12"/>
      <c r="B12" s="12"/>
      <c r="C12" s="1"/>
      <c r="D12" s="25"/>
      <c r="E12" s="1"/>
      <c r="F12" s="14"/>
      <c r="G12" s="1"/>
      <c r="H12" s="13"/>
      <c r="I12" s="13"/>
      <c r="J12" s="13"/>
      <c r="K12" s="13"/>
      <c r="L12" s="13"/>
      <c r="M12" s="13"/>
      <c r="N12" s="14"/>
      <c r="O12" s="14"/>
      <c r="P12" s="2"/>
      <c r="Q12" s="15"/>
      <c r="R12" s="28"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12" t="str">
        <f>IF(AND(March[[#This Row],[Start Date of Most Recent Job]]&lt;&gt;"",March[[#This Row],[End Date of Most Recent Job]]&lt;&gt;""),DATEDIF(March[[#This Row],[Start Date of Most Recent Job]],March[[#This Row],[End Date of Most Recent Job]],"D"),"")</f>
        <v/>
      </c>
      <c r="T12">
        <f ca="1">LEN(March[[#This Row],[Missing/Incorrect Values]])</f>
        <v>0</v>
      </c>
    </row>
    <row r="13" spans="1:20" x14ac:dyDescent="0.25">
      <c r="A13" s="12"/>
      <c r="B13" s="12"/>
      <c r="C13" s="1"/>
      <c r="D13" s="25"/>
      <c r="E13" s="1"/>
      <c r="F13" s="14"/>
      <c r="G13" s="1"/>
      <c r="H13" s="13"/>
      <c r="I13" s="13"/>
      <c r="J13" s="13"/>
      <c r="K13" s="13"/>
      <c r="L13" s="13"/>
      <c r="M13" s="13"/>
      <c r="N13" s="14"/>
      <c r="O13" s="14"/>
      <c r="P13" s="2"/>
      <c r="Q13" s="15"/>
      <c r="R13" s="28"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13" t="str">
        <f>IF(AND(March[[#This Row],[Start Date of Most Recent Job]]&lt;&gt;"",March[[#This Row],[End Date of Most Recent Job]]&lt;&gt;""),DATEDIF(March[[#This Row],[Start Date of Most Recent Job]],March[[#This Row],[End Date of Most Recent Job]],"D"),"")</f>
        <v/>
      </c>
      <c r="T13">
        <f ca="1">LEN(March[[#This Row],[Missing/Incorrect Values]])</f>
        <v>0</v>
      </c>
    </row>
    <row r="14" spans="1:20" x14ac:dyDescent="0.25">
      <c r="A14" s="12"/>
      <c r="B14" s="12"/>
      <c r="C14" s="1"/>
      <c r="D14" s="25"/>
      <c r="E14" s="1"/>
      <c r="F14" s="14"/>
      <c r="G14" s="1"/>
      <c r="H14" s="13"/>
      <c r="I14" s="13"/>
      <c r="J14" s="13"/>
      <c r="K14" s="13"/>
      <c r="L14" s="13"/>
      <c r="M14" s="13"/>
      <c r="N14" s="14"/>
      <c r="O14" s="14"/>
      <c r="P14" s="2"/>
      <c r="Q14" s="15"/>
      <c r="R14" s="28"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14" t="str">
        <f>IF(AND(March[[#This Row],[Start Date of Most Recent Job]]&lt;&gt;"",March[[#This Row],[End Date of Most Recent Job]]&lt;&gt;""),DATEDIF(March[[#This Row],[Start Date of Most Recent Job]],March[[#This Row],[End Date of Most Recent Job]],"D"),"")</f>
        <v/>
      </c>
      <c r="T14">
        <f ca="1">LEN(March[[#This Row],[Missing/Incorrect Values]])</f>
        <v>0</v>
      </c>
    </row>
    <row r="15" spans="1:20" x14ac:dyDescent="0.25">
      <c r="A15" s="12"/>
      <c r="B15" s="12"/>
      <c r="C15" s="1"/>
      <c r="D15" s="25"/>
      <c r="E15" s="1"/>
      <c r="F15" s="14"/>
      <c r="G15" s="1"/>
      <c r="H15" s="13"/>
      <c r="I15" s="13"/>
      <c r="J15" s="13"/>
      <c r="K15" s="13"/>
      <c r="L15" s="13"/>
      <c r="M15" s="13"/>
      <c r="N15" s="14"/>
      <c r="O15" s="14"/>
      <c r="P15" s="2"/>
      <c r="Q15" s="15"/>
      <c r="R15" s="28"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15" t="str">
        <f>IF(AND(March[[#This Row],[Start Date of Most Recent Job]]&lt;&gt;"",March[[#This Row],[End Date of Most Recent Job]]&lt;&gt;""),DATEDIF(March[[#This Row],[Start Date of Most Recent Job]],March[[#This Row],[End Date of Most Recent Job]],"D"),"")</f>
        <v/>
      </c>
      <c r="T15">
        <f ca="1">LEN(March[[#This Row],[Missing/Incorrect Values]])</f>
        <v>0</v>
      </c>
    </row>
    <row r="16" spans="1:20" x14ac:dyDescent="0.25">
      <c r="A16" s="12"/>
      <c r="B16" s="12"/>
      <c r="C16" s="1"/>
      <c r="D16" s="25"/>
      <c r="E16" s="1"/>
      <c r="F16" s="14"/>
      <c r="G16" s="1"/>
      <c r="H16" s="13"/>
      <c r="I16" s="13"/>
      <c r="J16" s="13"/>
      <c r="K16" s="13"/>
      <c r="L16" s="13"/>
      <c r="M16" s="13"/>
      <c r="N16" s="14"/>
      <c r="O16" s="14"/>
      <c r="P16" s="2"/>
      <c r="Q16" s="15"/>
      <c r="R16" s="28"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16" t="str">
        <f>IF(AND(March[[#This Row],[Start Date of Most Recent Job]]&lt;&gt;"",March[[#This Row],[End Date of Most Recent Job]]&lt;&gt;""),DATEDIF(March[[#This Row],[Start Date of Most Recent Job]],March[[#This Row],[End Date of Most Recent Job]],"D"),"")</f>
        <v/>
      </c>
      <c r="T16">
        <f ca="1">LEN(March[[#This Row],[Missing/Incorrect Values]])</f>
        <v>0</v>
      </c>
    </row>
    <row r="17" spans="1:20" x14ac:dyDescent="0.25">
      <c r="A17" s="12"/>
      <c r="B17" s="12"/>
      <c r="C17" s="1"/>
      <c r="D17" s="25"/>
      <c r="E17" s="1"/>
      <c r="F17" s="14"/>
      <c r="G17" s="1"/>
      <c r="H17" s="13"/>
      <c r="I17" s="13"/>
      <c r="J17" s="13"/>
      <c r="K17" s="13"/>
      <c r="L17" s="13"/>
      <c r="M17" s="13"/>
      <c r="N17" s="14"/>
      <c r="O17" s="14"/>
      <c r="P17" s="2"/>
      <c r="Q17" s="15"/>
      <c r="R17" s="28"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17" t="str">
        <f>IF(AND(March[[#This Row],[Start Date of Most Recent Job]]&lt;&gt;"",March[[#This Row],[End Date of Most Recent Job]]&lt;&gt;""),DATEDIF(March[[#This Row],[Start Date of Most Recent Job]],March[[#This Row],[End Date of Most Recent Job]],"D"),"")</f>
        <v/>
      </c>
      <c r="T17">
        <f ca="1">LEN(March[[#This Row],[Missing/Incorrect Values]])</f>
        <v>0</v>
      </c>
    </row>
    <row r="18" spans="1:20" x14ac:dyDescent="0.25">
      <c r="A18" s="12"/>
      <c r="B18" s="12"/>
      <c r="C18" s="1"/>
      <c r="D18" s="25"/>
      <c r="E18" s="1"/>
      <c r="F18" s="14"/>
      <c r="G18" s="1"/>
      <c r="H18" s="13"/>
      <c r="I18" s="13"/>
      <c r="J18" s="13"/>
      <c r="K18" s="13"/>
      <c r="L18" s="13"/>
      <c r="M18" s="13"/>
      <c r="N18" s="14"/>
      <c r="O18" s="14"/>
      <c r="P18" s="2"/>
      <c r="Q18" s="15"/>
      <c r="R18" s="28"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18" t="str">
        <f>IF(AND(March[[#This Row],[Start Date of Most Recent Job]]&lt;&gt;"",March[[#This Row],[End Date of Most Recent Job]]&lt;&gt;""),DATEDIF(March[[#This Row],[Start Date of Most Recent Job]],March[[#This Row],[End Date of Most Recent Job]],"D"),"")</f>
        <v/>
      </c>
      <c r="T18">
        <f ca="1">LEN(March[[#This Row],[Missing/Incorrect Values]])</f>
        <v>0</v>
      </c>
    </row>
    <row r="19" spans="1:20" x14ac:dyDescent="0.25">
      <c r="A19" s="12"/>
      <c r="B19" s="12"/>
      <c r="C19" s="1"/>
      <c r="D19" s="25"/>
      <c r="E19" s="1"/>
      <c r="F19" s="14"/>
      <c r="G19" s="1"/>
      <c r="H19" s="13"/>
      <c r="I19" s="13"/>
      <c r="J19" s="13"/>
      <c r="K19" s="13"/>
      <c r="L19" s="13"/>
      <c r="M19" s="13"/>
      <c r="N19" s="14"/>
      <c r="O19" s="14"/>
      <c r="P19" s="2"/>
      <c r="Q19" s="15"/>
      <c r="R19" s="28"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19" t="str">
        <f>IF(AND(March[[#This Row],[Start Date of Most Recent Job]]&lt;&gt;"",March[[#This Row],[End Date of Most Recent Job]]&lt;&gt;""),DATEDIF(March[[#This Row],[Start Date of Most Recent Job]],March[[#This Row],[End Date of Most Recent Job]],"D"),"")</f>
        <v/>
      </c>
      <c r="T19">
        <f ca="1">LEN(March[[#This Row],[Missing/Incorrect Values]])</f>
        <v>0</v>
      </c>
    </row>
    <row r="20" spans="1:20" x14ac:dyDescent="0.25">
      <c r="A20" s="12"/>
      <c r="B20" s="12"/>
      <c r="C20" s="1"/>
      <c r="D20" s="25"/>
      <c r="E20" s="1"/>
      <c r="F20" s="14"/>
      <c r="G20" s="1"/>
      <c r="H20" s="13"/>
      <c r="I20" s="13"/>
      <c r="J20" s="13"/>
      <c r="K20" s="13"/>
      <c r="L20" s="13"/>
      <c r="M20" s="13"/>
      <c r="N20" s="14"/>
      <c r="O20" s="14"/>
      <c r="P20" s="2"/>
      <c r="Q20" s="15"/>
      <c r="R20" s="28"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20" t="str">
        <f>IF(AND(March[[#This Row],[Start Date of Most Recent Job]]&lt;&gt;"",March[[#This Row],[End Date of Most Recent Job]]&lt;&gt;""),DATEDIF(March[[#This Row],[Start Date of Most Recent Job]],March[[#This Row],[End Date of Most Recent Job]],"D"),"")</f>
        <v/>
      </c>
      <c r="T20">
        <f ca="1">LEN(March[[#This Row],[Missing/Incorrect Values]])</f>
        <v>0</v>
      </c>
    </row>
    <row r="21" spans="1:20" x14ac:dyDescent="0.25">
      <c r="A21" s="12"/>
      <c r="B21" s="12"/>
      <c r="C21" s="1"/>
      <c r="D21" s="25"/>
      <c r="E21" s="1"/>
      <c r="F21" s="14"/>
      <c r="G21" s="1"/>
      <c r="H21" s="13"/>
      <c r="I21" s="13"/>
      <c r="J21" s="13"/>
      <c r="K21" s="13"/>
      <c r="L21" s="13"/>
      <c r="M21" s="13"/>
      <c r="N21" s="14"/>
      <c r="O21" s="14"/>
      <c r="P21" s="2"/>
      <c r="Q21" s="15"/>
      <c r="R21" s="28"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21" t="str">
        <f>IF(AND(March[[#This Row],[Start Date of Most Recent Job]]&lt;&gt;"",March[[#This Row],[End Date of Most Recent Job]]&lt;&gt;""),DATEDIF(March[[#This Row],[Start Date of Most Recent Job]],March[[#This Row],[End Date of Most Recent Job]],"D"),"")</f>
        <v/>
      </c>
      <c r="T21">
        <f ca="1">LEN(March[[#This Row],[Missing/Incorrect Values]])</f>
        <v>0</v>
      </c>
    </row>
    <row r="22" spans="1:20" x14ac:dyDescent="0.25">
      <c r="A22" s="12"/>
      <c r="B22" s="12"/>
      <c r="C22" s="1"/>
      <c r="D22" s="25"/>
      <c r="E22" s="1"/>
      <c r="F22" s="14"/>
      <c r="G22" s="1"/>
      <c r="H22" s="13"/>
      <c r="I22" s="13"/>
      <c r="J22" s="13"/>
      <c r="K22" s="13"/>
      <c r="L22" s="13"/>
      <c r="M22" s="13"/>
      <c r="N22" s="14"/>
      <c r="O22" s="14"/>
      <c r="P22" s="2"/>
      <c r="Q22" s="15"/>
      <c r="R22" s="28"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22" t="str">
        <f>IF(AND(March[[#This Row],[Start Date of Most Recent Job]]&lt;&gt;"",March[[#This Row],[End Date of Most Recent Job]]&lt;&gt;""),DATEDIF(March[[#This Row],[Start Date of Most Recent Job]],March[[#This Row],[End Date of Most Recent Job]],"D"),"")</f>
        <v/>
      </c>
      <c r="T22">
        <f ca="1">LEN(March[[#This Row],[Missing/Incorrect Values]])</f>
        <v>0</v>
      </c>
    </row>
    <row r="23" spans="1:20" x14ac:dyDescent="0.25">
      <c r="A23" s="12"/>
      <c r="B23" s="12"/>
      <c r="C23" s="1"/>
      <c r="D23" s="25"/>
      <c r="E23" s="1"/>
      <c r="F23" s="14"/>
      <c r="G23" s="1"/>
      <c r="H23" s="13"/>
      <c r="I23" s="13"/>
      <c r="J23" s="13"/>
      <c r="K23" s="13"/>
      <c r="L23" s="13"/>
      <c r="M23" s="13"/>
      <c r="N23" s="14"/>
      <c r="O23" s="14"/>
      <c r="P23" s="2"/>
      <c r="Q23" s="15"/>
      <c r="R23" s="28"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23" t="str">
        <f>IF(AND(March[[#This Row],[Start Date of Most Recent Job]]&lt;&gt;"",March[[#This Row],[End Date of Most Recent Job]]&lt;&gt;""),DATEDIF(March[[#This Row],[Start Date of Most Recent Job]],March[[#This Row],[End Date of Most Recent Job]],"D"),"")</f>
        <v/>
      </c>
      <c r="T23">
        <f ca="1">LEN(March[[#This Row],[Missing/Incorrect Values]])</f>
        <v>0</v>
      </c>
    </row>
    <row r="24" spans="1:20" x14ac:dyDescent="0.25">
      <c r="A24" s="12"/>
      <c r="B24" s="12"/>
      <c r="C24" s="1"/>
      <c r="D24" s="25"/>
      <c r="E24" s="1"/>
      <c r="F24" s="14"/>
      <c r="G24" s="1"/>
      <c r="H24" s="13"/>
      <c r="I24" s="13"/>
      <c r="J24" s="13"/>
      <c r="K24" s="13"/>
      <c r="L24" s="13"/>
      <c r="M24" s="13"/>
      <c r="N24" s="14"/>
      <c r="O24" s="14"/>
      <c r="P24" s="2"/>
      <c r="Q24" s="15"/>
      <c r="R24" s="28"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24" t="str">
        <f>IF(AND(March[[#This Row],[Start Date of Most Recent Job]]&lt;&gt;"",March[[#This Row],[End Date of Most Recent Job]]&lt;&gt;""),DATEDIF(March[[#This Row],[Start Date of Most Recent Job]],March[[#This Row],[End Date of Most Recent Job]],"D"),"")</f>
        <v/>
      </c>
      <c r="T24">
        <f ca="1">LEN(March[[#This Row],[Missing/Incorrect Values]])</f>
        <v>0</v>
      </c>
    </row>
    <row r="25" spans="1:20" x14ac:dyDescent="0.25">
      <c r="A25" s="12"/>
      <c r="B25" s="12"/>
      <c r="C25" s="1"/>
      <c r="D25" s="25"/>
      <c r="E25" s="1"/>
      <c r="F25" s="14"/>
      <c r="G25" s="1"/>
      <c r="H25" s="13"/>
      <c r="I25" s="13"/>
      <c r="J25" s="13"/>
      <c r="K25" s="13"/>
      <c r="L25" s="13"/>
      <c r="M25" s="13"/>
      <c r="N25" s="14"/>
      <c r="O25" s="14"/>
      <c r="P25" s="2"/>
      <c r="Q25" s="15"/>
      <c r="R25" s="28"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25" t="str">
        <f>IF(AND(March[[#This Row],[Start Date of Most Recent Job]]&lt;&gt;"",March[[#This Row],[End Date of Most Recent Job]]&lt;&gt;""),DATEDIF(March[[#This Row],[Start Date of Most Recent Job]],March[[#This Row],[End Date of Most Recent Job]],"D"),"")</f>
        <v/>
      </c>
      <c r="T25">
        <f ca="1">LEN(March[[#This Row],[Missing/Incorrect Values]])</f>
        <v>0</v>
      </c>
    </row>
    <row r="26" spans="1:20" x14ac:dyDescent="0.25">
      <c r="A26" s="12"/>
      <c r="B26" s="12"/>
      <c r="C26" s="1"/>
      <c r="D26" s="25"/>
      <c r="E26" s="1"/>
      <c r="F26" s="14"/>
      <c r="G26" s="1"/>
      <c r="H26" s="13"/>
      <c r="I26" s="13"/>
      <c r="J26" s="13"/>
      <c r="K26" s="13"/>
      <c r="L26" s="13"/>
      <c r="M26" s="13"/>
      <c r="N26" s="14"/>
      <c r="O26" s="14"/>
      <c r="P26" s="2"/>
      <c r="Q26" s="15"/>
      <c r="R26" s="28"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26" t="str">
        <f>IF(AND(March[[#This Row],[Start Date of Most Recent Job]]&lt;&gt;"",March[[#This Row],[End Date of Most Recent Job]]&lt;&gt;""),DATEDIF(March[[#This Row],[Start Date of Most Recent Job]],March[[#This Row],[End Date of Most Recent Job]],"D"),"")</f>
        <v/>
      </c>
      <c r="T26">
        <f ca="1">LEN(March[[#This Row],[Missing/Incorrect Values]])</f>
        <v>0</v>
      </c>
    </row>
    <row r="27" spans="1:20" x14ac:dyDescent="0.25">
      <c r="A27" s="12"/>
      <c r="B27" s="12"/>
      <c r="C27" s="1"/>
      <c r="D27" s="25"/>
      <c r="E27" s="1"/>
      <c r="F27" s="14"/>
      <c r="G27" s="1"/>
      <c r="H27" s="13"/>
      <c r="I27" s="13"/>
      <c r="J27" s="13"/>
      <c r="K27" s="13"/>
      <c r="L27" s="13"/>
      <c r="M27" s="13"/>
      <c r="N27" s="14"/>
      <c r="O27" s="14"/>
      <c r="P27" s="2"/>
      <c r="Q27" s="15"/>
      <c r="R27" s="28"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27" t="str">
        <f>IF(AND(March[[#This Row],[Start Date of Most Recent Job]]&lt;&gt;"",March[[#This Row],[End Date of Most Recent Job]]&lt;&gt;""),DATEDIF(March[[#This Row],[Start Date of Most Recent Job]],March[[#This Row],[End Date of Most Recent Job]],"D"),"")</f>
        <v/>
      </c>
      <c r="T27">
        <f ca="1">LEN(March[[#This Row],[Missing/Incorrect Values]])</f>
        <v>0</v>
      </c>
    </row>
    <row r="28" spans="1:20" x14ac:dyDescent="0.25">
      <c r="A28" s="12"/>
      <c r="B28" s="12"/>
      <c r="C28" s="1"/>
      <c r="D28" s="25"/>
      <c r="E28" s="1"/>
      <c r="F28" s="14"/>
      <c r="G28" s="1"/>
      <c r="H28" s="13"/>
      <c r="I28" s="13"/>
      <c r="J28" s="13"/>
      <c r="K28" s="13"/>
      <c r="L28" s="13"/>
      <c r="M28" s="13"/>
      <c r="N28" s="14"/>
      <c r="O28" s="14"/>
      <c r="P28" s="2"/>
      <c r="Q28" s="15"/>
      <c r="R28" s="28"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28" t="str">
        <f>IF(AND(March[[#This Row],[Start Date of Most Recent Job]]&lt;&gt;"",March[[#This Row],[End Date of Most Recent Job]]&lt;&gt;""),DATEDIF(March[[#This Row],[Start Date of Most Recent Job]],March[[#This Row],[End Date of Most Recent Job]],"D"),"")</f>
        <v/>
      </c>
      <c r="T28">
        <f ca="1">LEN(March[[#This Row],[Missing/Incorrect Values]])</f>
        <v>0</v>
      </c>
    </row>
    <row r="29" spans="1:20" x14ac:dyDescent="0.25">
      <c r="A29" s="12"/>
      <c r="B29" s="12"/>
      <c r="C29" s="1"/>
      <c r="D29" s="25"/>
      <c r="E29" s="1"/>
      <c r="F29" s="14"/>
      <c r="G29" s="1"/>
      <c r="H29" s="13"/>
      <c r="I29" s="13"/>
      <c r="J29" s="13"/>
      <c r="K29" s="13"/>
      <c r="L29" s="13"/>
      <c r="M29" s="13"/>
      <c r="N29" s="14"/>
      <c r="O29" s="14"/>
      <c r="P29" s="2"/>
      <c r="Q29" s="15"/>
      <c r="R29" s="28"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29" t="str">
        <f>IF(AND(March[[#This Row],[Start Date of Most Recent Job]]&lt;&gt;"",March[[#This Row],[End Date of Most Recent Job]]&lt;&gt;""),DATEDIF(March[[#This Row],[Start Date of Most Recent Job]],March[[#This Row],[End Date of Most Recent Job]],"D"),"")</f>
        <v/>
      </c>
      <c r="T29">
        <f ca="1">LEN(March[[#This Row],[Missing/Incorrect Values]])</f>
        <v>0</v>
      </c>
    </row>
    <row r="30" spans="1:20" x14ac:dyDescent="0.25">
      <c r="A30" s="12"/>
      <c r="B30" s="12"/>
      <c r="C30" s="1"/>
      <c r="D30" s="25"/>
      <c r="E30" s="1"/>
      <c r="F30" s="14"/>
      <c r="G30" s="1"/>
      <c r="H30" s="13"/>
      <c r="I30" s="13"/>
      <c r="J30" s="13"/>
      <c r="K30" s="13"/>
      <c r="L30" s="13"/>
      <c r="M30" s="13"/>
      <c r="N30" s="14"/>
      <c r="O30" s="14"/>
      <c r="P30" s="2"/>
      <c r="Q30" s="15"/>
      <c r="R30" s="28"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30" t="str">
        <f>IF(AND(March[[#This Row],[Start Date of Most Recent Job]]&lt;&gt;"",March[[#This Row],[End Date of Most Recent Job]]&lt;&gt;""),DATEDIF(March[[#This Row],[Start Date of Most Recent Job]],March[[#This Row],[End Date of Most Recent Job]],"D"),"")</f>
        <v/>
      </c>
      <c r="T30">
        <f ca="1">LEN(March[[#This Row],[Missing/Incorrect Values]])</f>
        <v>0</v>
      </c>
    </row>
    <row r="31" spans="1:20" x14ac:dyDescent="0.25">
      <c r="A31" s="12"/>
      <c r="B31" s="12"/>
      <c r="C31" s="1"/>
      <c r="D31" s="25"/>
      <c r="E31" s="1"/>
      <c r="F31" s="14"/>
      <c r="G31" s="1"/>
      <c r="H31" s="13"/>
      <c r="I31" s="13"/>
      <c r="J31" s="13"/>
      <c r="K31" s="13"/>
      <c r="L31" s="13"/>
      <c r="M31" s="13"/>
      <c r="N31" s="14"/>
      <c r="O31" s="14"/>
      <c r="P31" s="2"/>
      <c r="Q31" s="15"/>
      <c r="R31" s="28"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31" t="str">
        <f>IF(AND(March[[#This Row],[Start Date of Most Recent Job]]&lt;&gt;"",March[[#This Row],[End Date of Most Recent Job]]&lt;&gt;""),DATEDIF(March[[#This Row],[Start Date of Most Recent Job]],March[[#This Row],[End Date of Most Recent Job]],"D"),"")</f>
        <v/>
      </c>
      <c r="T31">
        <f ca="1">LEN(March[[#This Row],[Missing/Incorrect Values]])</f>
        <v>0</v>
      </c>
    </row>
    <row r="32" spans="1:20" x14ac:dyDescent="0.25">
      <c r="A32" s="12"/>
      <c r="B32" s="12"/>
      <c r="C32" s="1"/>
      <c r="D32" s="25"/>
      <c r="E32" s="1"/>
      <c r="F32" s="14"/>
      <c r="G32" s="1"/>
      <c r="H32" s="13"/>
      <c r="I32" s="13"/>
      <c r="J32" s="13"/>
      <c r="K32" s="13"/>
      <c r="L32" s="13"/>
      <c r="M32" s="13"/>
      <c r="N32" s="14"/>
      <c r="O32" s="14"/>
      <c r="P32" s="2"/>
      <c r="Q32" s="15"/>
      <c r="R32" s="28"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32" t="str">
        <f>IF(AND(March[[#This Row],[Start Date of Most Recent Job]]&lt;&gt;"",March[[#This Row],[End Date of Most Recent Job]]&lt;&gt;""),DATEDIF(March[[#This Row],[Start Date of Most Recent Job]],March[[#This Row],[End Date of Most Recent Job]],"D"),"")</f>
        <v/>
      </c>
      <c r="T32">
        <f ca="1">LEN(March[[#This Row],[Missing/Incorrect Values]])</f>
        <v>0</v>
      </c>
    </row>
    <row r="33" spans="1:20" x14ac:dyDescent="0.25">
      <c r="A33" s="12"/>
      <c r="B33" s="12"/>
      <c r="C33" s="1"/>
      <c r="D33" s="25"/>
      <c r="E33" s="1"/>
      <c r="F33" s="14"/>
      <c r="G33" s="1"/>
      <c r="H33" s="13"/>
      <c r="I33" s="13"/>
      <c r="J33" s="13"/>
      <c r="K33" s="13"/>
      <c r="L33" s="13"/>
      <c r="M33" s="13"/>
      <c r="N33" s="14"/>
      <c r="O33" s="14"/>
      <c r="P33" s="2"/>
      <c r="Q33" s="15"/>
      <c r="R33" s="28"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33" t="str">
        <f>IF(AND(March[[#This Row],[Start Date of Most Recent Job]]&lt;&gt;"",March[[#This Row],[End Date of Most Recent Job]]&lt;&gt;""),DATEDIF(March[[#This Row],[Start Date of Most Recent Job]],March[[#This Row],[End Date of Most Recent Job]],"D"),"")</f>
        <v/>
      </c>
      <c r="T33">
        <f ca="1">LEN(March[[#This Row],[Missing/Incorrect Values]])</f>
        <v>0</v>
      </c>
    </row>
    <row r="34" spans="1:20" x14ac:dyDescent="0.25">
      <c r="A34" s="12"/>
      <c r="B34" s="12"/>
      <c r="C34" s="1"/>
      <c r="D34" s="25"/>
      <c r="E34" s="1"/>
      <c r="F34" s="14"/>
      <c r="G34" s="1"/>
      <c r="H34" s="13"/>
      <c r="I34" s="13"/>
      <c r="J34" s="13"/>
      <c r="K34" s="13"/>
      <c r="L34" s="13"/>
      <c r="M34" s="13"/>
      <c r="N34" s="14"/>
      <c r="O34" s="14"/>
      <c r="P34" s="2"/>
      <c r="Q34" s="15"/>
      <c r="R34" s="28"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34" t="str">
        <f>IF(AND(March[[#This Row],[Start Date of Most Recent Job]]&lt;&gt;"",March[[#This Row],[End Date of Most Recent Job]]&lt;&gt;""),DATEDIF(March[[#This Row],[Start Date of Most Recent Job]],March[[#This Row],[End Date of Most Recent Job]],"D"),"")</f>
        <v/>
      </c>
      <c r="T34">
        <f ca="1">LEN(March[[#This Row],[Missing/Incorrect Values]])</f>
        <v>0</v>
      </c>
    </row>
    <row r="35" spans="1:20" x14ac:dyDescent="0.25">
      <c r="A35" s="1"/>
      <c r="B35" s="25"/>
      <c r="C35" s="26"/>
      <c r="D35" s="25"/>
      <c r="E35" s="26"/>
      <c r="F35" s="27"/>
      <c r="G35" s="26"/>
      <c r="H35" s="13"/>
      <c r="I35" s="13"/>
      <c r="J35" s="13"/>
      <c r="K35" s="13"/>
      <c r="L35" s="13"/>
      <c r="M35" s="13"/>
      <c r="N35" s="18"/>
      <c r="O35" s="19"/>
      <c r="P35" s="18"/>
      <c r="Q35" s="19"/>
      <c r="R35" s="28"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35" t="str">
        <f>IF(AND(March[[#This Row],[Start Date of Most Recent Job]]&lt;&gt;"",March[[#This Row],[End Date of Most Recent Job]]&lt;&gt;""),DATEDIF(March[[#This Row],[Start Date of Most Recent Job]],March[[#This Row],[End Date of Most Recent Job]],"D"),"")</f>
        <v/>
      </c>
      <c r="T35">
        <f ca="1">LEN(March[[#This Row],[Missing/Incorrect Values]])</f>
        <v>0</v>
      </c>
    </row>
    <row r="36" spans="1:20" x14ac:dyDescent="0.25">
      <c r="A36" s="1"/>
      <c r="B36" s="25"/>
      <c r="C36" s="26"/>
      <c r="D36" s="25"/>
      <c r="E36" s="26"/>
      <c r="F36" s="27"/>
      <c r="G36" s="26"/>
      <c r="H36" s="13"/>
      <c r="I36" s="13"/>
      <c r="J36" s="13"/>
      <c r="K36" s="13"/>
      <c r="L36" s="13"/>
      <c r="M36" s="13"/>
      <c r="N36" s="18"/>
      <c r="O36" s="19"/>
      <c r="P36" s="18"/>
      <c r="Q36" s="19"/>
      <c r="R36" s="28"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36" t="str">
        <f>IF(AND(March[[#This Row],[Start Date of Most Recent Job]]&lt;&gt;"",March[[#This Row],[End Date of Most Recent Job]]&lt;&gt;""),DATEDIF(March[[#This Row],[Start Date of Most Recent Job]],March[[#This Row],[End Date of Most Recent Job]],"D"),"")</f>
        <v/>
      </c>
      <c r="T36">
        <f ca="1">LEN(March[[#This Row],[Missing/Incorrect Values]])</f>
        <v>0</v>
      </c>
    </row>
    <row r="37" spans="1:20" x14ac:dyDescent="0.25">
      <c r="A37" s="1"/>
      <c r="B37" s="25"/>
      <c r="C37" s="26"/>
      <c r="D37" s="25"/>
      <c r="E37" s="1"/>
      <c r="F37" s="26"/>
      <c r="G37" s="1"/>
      <c r="H37" s="13"/>
      <c r="I37" s="13"/>
      <c r="J37" s="13"/>
      <c r="K37" s="13"/>
      <c r="L37" s="13"/>
      <c r="M37" s="13"/>
      <c r="N37" s="18"/>
      <c r="O37" s="19"/>
      <c r="P37" s="18"/>
      <c r="Q37" s="19"/>
      <c r="R37" s="28"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37" t="str">
        <f>IF(AND(March[[#This Row],[Start Date of Most Recent Job]]&lt;&gt;"",March[[#This Row],[End Date of Most Recent Job]]&lt;&gt;""),DATEDIF(March[[#This Row],[Start Date of Most Recent Job]],March[[#This Row],[End Date of Most Recent Job]],"D"),"")</f>
        <v/>
      </c>
      <c r="T37">
        <f ca="1">LEN(March[[#This Row],[Missing/Incorrect Values]])</f>
        <v>0</v>
      </c>
    </row>
    <row r="38" spans="1:20" x14ac:dyDescent="0.25">
      <c r="A38" s="1"/>
      <c r="B38" s="13"/>
      <c r="C38" s="13"/>
      <c r="D38" s="13"/>
      <c r="E38" s="13"/>
      <c r="F38" s="13"/>
      <c r="G38" s="13"/>
      <c r="H38" s="14"/>
      <c r="I38" s="14"/>
      <c r="J38" s="14"/>
      <c r="K38" s="14"/>
      <c r="L38" s="14"/>
      <c r="M38" s="14"/>
      <c r="N38" s="2"/>
      <c r="O38" s="15"/>
      <c r="P38" s="13"/>
    </row>
    <row r="39" spans="1:20" x14ac:dyDescent="0.25">
      <c r="A39" s="1"/>
      <c r="B39" s="13"/>
      <c r="C39" s="13"/>
      <c r="D39" s="13"/>
      <c r="E39" s="13"/>
      <c r="F39" s="13"/>
      <c r="G39" s="13"/>
      <c r="H39" s="14"/>
      <c r="I39" s="14"/>
      <c r="J39" s="14"/>
      <c r="K39" s="14"/>
      <c r="L39" s="14"/>
      <c r="M39" s="14"/>
      <c r="N39" s="2"/>
      <c r="O39" s="15"/>
      <c r="P39" s="13"/>
    </row>
    <row r="40" spans="1:20" x14ac:dyDescent="0.25">
      <c r="A40" s="1"/>
      <c r="B40" s="13"/>
      <c r="C40" s="13"/>
      <c r="D40" s="13"/>
      <c r="E40" s="13"/>
      <c r="F40" s="13"/>
      <c r="G40" s="13"/>
      <c r="H40" s="14"/>
      <c r="I40" s="14"/>
      <c r="J40" s="14"/>
      <c r="K40" s="14"/>
      <c r="L40" s="14"/>
      <c r="M40" s="14"/>
      <c r="N40" s="2"/>
      <c r="O40" s="15"/>
      <c r="P40" s="13"/>
    </row>
    <row r="41" spans="1:20" x14ac:dyDescent="0.25">
      <c r="A41" s="1"/>
      <c r="B41" s="13"/>
      <c r="C41" s="13"/>
      <c r="D41" s="13"/>
      <c r="E41" s="13"/>
      <c r="F41" s="13"/>
      <c r="G41" s="13"/>
      <c r="H41" s="14"/>
      <c r="I41" s="14"/>
      <c r="J41" s="14"/>
      <c r="K41" s="14"/>
      <c r="L41" s="14"/>
      <c r="M41" s="14"/>
      <c r="N41" s="2"/>
      <c r="O41" s="15"/>
      <c r="P41" s="13"/>
    </row>
    <row r="42" spans="1:20" x14ac:dyDescent="0.25">
      <c r="A42" s="1"/>
      <c r="B42" s="13"/>
      <c r="C42" s="13"/>
      <c r="D42" s="13"/>
      <c r="E42" s="13"/>
      <c r="F42" s="13"/>
      <c r="G42" s="13"/>
      <c r="H42" s="14"/>
      <c r="I42" s="14"/>
      <c r="J42" s="14"/>
      <c r="K42" s="14"/>
      <c r="L42" s="14"/>
      <c r="M42" s="14"/>
      <c r="N42" s="2"/>
      <c r="O42" s="15"/>
      <c r="P42" s="13"/>
    </row>
    <row r="43" spans="1:20" x14ac:dyDescent="0.25">
      <c r="A43" s="1"/>
      <c r="B43" s="13"/>
      <c r="C43" s="13"/>
      <c r="D43" s="13"/>
      <c r="E43" s="13"/>
      <c r="F43" s="13"/>
      <c r="G43" s="13"/>
      <c r="H43" s="14"/>
      <c r="I43" s="14"/>
      <c r="J43" s="14"/>
      <c r="K43" s="14"/>
      <c r="L43" s="14"/>
      <c r="M43" s="14"/>
      <c r="N43" s="2"/>
      <c r="O43" s="15"/>
      <c r="P43" s="13"/>
    </row>
    <row r="44" spans="1:20" x14ac:dyDescent="0.25">
      <c r="A44" s="1"/>
      <c r="B44" s="13"/>
      <c r="C44" s="13"/>
      <c r="D44" s="13"/>
      <c r="E44" s="13"/>
      <c r="F44" s="13"/>
      <c r="G44" s="13"/>
      <c r="H44" s="14"/>
      <c r="I44" s="14"/>
      <c r="J44" s="14"/>
      <c r="K44" s="14"/>
      <c r="L44" s="14"/>
      <c r="M44" s="14"/>
      <c r="N44" s="2"/>
      <c r="O44" s="15"/>
      <c r="P44" s="13"/>
    </row>
    <row r="45" spans="1:20" x14ac:dyDescent="0.25">
      <c r="A45" s="1"/>
      <c r="B45" s="13"/>
      <c r="C45" s="13"/>
      <c r="D45" s="13"/>
      <c r="E45" s="13"/>
      <c r="F45" s="13"/>
      <c r="G45" s="13"/>
      <c r="H45" s="14"/>
      <c r="I45" s="14"/>
      <c r="J45" s="14"/>
      <c r="K45" s="14"/>
      <c r="L45" s="14"/>
      <c r="M45" s="14"/>
      <c r="N45" s="2"/>
      <c r="O45" s="15"/>
      <c r="P45" s="13"/>
    </row>
    <row r="46" spans="1:20" x14ac:dyDescent="0.25">
      <c r="A46" s="1"/>
      <c r="B46" s="13"/>
      <c r="C46" s="13"/>
      <c r="D46" s="13"/>
      <c r="E46" s="13"/>
      <c r="F46" s="13"/>
      <c r="G46" s="13"/>
      <c r="H46" s="14"/>
      <c r="I46" s="14"/>
      <c r="J46" s="14"/>
      <c r="K46" s="14"/>
      <c r="L46" s="14"/>
      <c r="M46" s="14"/>
      <c r="N46" s="2"/>
      <c r="O46" s="15"/>
      <c r="P46" s="13"/>
    </row>
    <row r="47" spans="1:20" x14ac:dyDescent="0.25">
      <c r="A47" s="1"/>
      <c r="B47" s="13"/>
      <c r="C47" s="13"/>
      <c r="D47" s="13"/>
      <c r="E47" s="13"/>
      <c r="F47" s="13"/>
      <c r="G47" s="13"/>
      <c r="H47" s="14"/>
      <c r="I47" s="14"/>
      <c r="J47" s="14"/>
      <c r="K47" s="14"/>
      <c r="L47" s="14"/>
      <c r="M47" s="14"/>
      <c r="N47" s="2"/>
      <c r="O47" s="15"/>
      <c r="P47" s="13"/>
    </row>
    <row r="48" spans="1:20" x14ac:dyDescent="0.25">
      <c r="A48" s="1"/>
      <c r="B48" s="13"/>
      <c r="C48" s="13"/>
      <c r="D48" s="13"/>
      <c r="E48" s="13"/>
      <c r="F48" s="13"/>
      <c r="G48" s="13"/>
      <c r="H48" s="14"/>
      <c r="I48" s="14"/>
      <c r="J48" s="14"/>
      <c r="K48" s="14"/>
      <c r="L48" s="14"/>
      <c r="M48" s="14"/>
      <c r="N48" s="2"/>
      <c r="O48" s="15"/>
      <c r="P48" s="13"/>
    </row>
    <row r="49" spans="1:16" x14ac:dyDescent="0.25">
      <c r="A49" s="1"/>
      <c r="B49" s="13"/>
      <c r="C49" s="13"/>
      <c r="D49" s="13"/>
      <c r="E49" s="13"/>
      <c r="F49" s="13"/>
      <c r="G49" s="13"/>
      <c r="H49" s="14"/>
      <c r="I49" s="14"/>
      <c r="J49" s="14"/>
      <c r="K49" s="14"/>
      <c r="L49" s="14"/>
      <c r="M49" s="14"/>
      <c r="N49" s="2"/>
      <c r="O49" s="15"/>
      <c r="P49" s="13"/>
    </row>
    <row r="50" spans="1:16" x14ac:dyDescent="0.25">
      <c r="A50" s="1"/>
      <c r="B50" s="13"/>
      <c r="C50" s="13"/>
      <c r="D50" s="13"/>
      <c r="E50" s="13"/>
      <c r="F50" s="13"/>
      <c r="G50" s="13"/>
      <c r="H50" s="14"/>
      <c r="I50" s="14"/>
      <c r="J50" s="14"/>
      <c r="K50" s="14"/>
      <c r="L50" s="14"/>
      <c r="M50" s="14"/>
      <c r="N50" s="2"/>
      <c r="O50" s="15"/>
      <c r="P50" s="13"/>
    </row>
    <row r="51" spans="1:16" x14ac:dyDescent="0.25">
      <c r="A51" s="1"/>
      <c r="B51" s="13"/>
      <c r="C51" s="13"/>
      <c r="D51" s="13"/>
      <c r="E51" s="13"/>
      <c r="F51" s="13"/>
      <c r="G51" s="13"/>
      <c r="H51" s="14"/>
      <c r="I51" s="14"/>
      <c r="J51" s="14"/>
      <c r="K51" s="14"/>
      <c r="L51" s="14"/>
      <c r="M51" s="14"/>
      <c r="N51" s="2"/>
      <c r="O51" s="15"/>
      <c r="P51" s="13"/>
    </row>
    <row r="52" spans="1:16" x14ac:dyDescent="0.25">
      <c r="A52" s="1"/>
      <c r="B52" s="13"/>
      <c r="C52" s="13"/>
      <c r="D52" s="13"/>
      <c r="E52" s="13"/>
      <c r="F52" s="13"/>
      <c r="G52" s="13"/>
      <c r="H52" s="14"/>
      <c r="I52" s="14"/>
      <c r="J52" s="14"/>
      <c r="K52" s="14"/>
      <c r="L52" s="14"/>
      <c r="M52" s="14"/>
      <c r="N52" s="2"/>
      <c r="O52" s="15"/>
      <c r="P52" s="13"/>
    </row>
    <row r="53" spans="1:16" x14ac:dyDescent="0.25">
      <c r="A53" s="1"/>
      <c r="B53" s="13"/>
      <c r="C53" s="13"/>
      <c r="D53" s="13"/>
      <c r="E53" s="13"/>
      <c r="F53" s="13"/>
      <c r="G53" s="13"/>
      <c r="H53" s="14"/>
      <c r="I53" s="14"/>
      <c r="J53" s="14"/>
      <c r="K53" s="14"/>
      <c r="L53" s="14"/>
      <c r="M53" s="14"/>
      <c r="N53" s="2"/>
      <c r="O53" s="15"/>
      <c r="P53" s="13"/>
    </row>
    <row r="54" spans="1:16" x14ac:dyDescent="0.25">
      <c r="A54" s="1"/>
      <c r="B54" s="13"/>
      <c r="C54" s="13"/>
      <c r="D54" s="13"/>
      <c r="E54" s="13"/>
      <c r="F54" s="13"/>
      <c r="G54" s="13"/>
      <c r="H54" s="14"/>
      <c r="I54" s="14"/>
      <c r="J54" s="14"/>
      <c r="K54" s="14"/>
      <c r="L54" s="14"/>
      <c r="M54" s="14"/>
      <c r="N54" s="2"/>
      <c r="O54" s="15"/>
      <c r="P54" s="13"/>
    </row>
    <row r="55" spans="1:16" x14ac:dyDescent="0.25">
      <c r="A55" s="1"/>
      <c r="B55" s="13"/>
      <c r="C55" s="13"/>
      <c r="D55" s="13"/>
      <c r="E55" s="13"/>
      <c r="F55" s="13"/>
      <c r="G55" s="13"/>
      <c r="H55" s="14"/>
      <c r="I55" s="14"/>
      <c r="J55" s="14"/>
      <c r="K55" s="14"/>
      <c r="L55" s="14"/>
      <c r="M55" s="14"/>
      <c r="N55" s="2"/>
      <c r="O55" s="15"/>
      <c r="P55" s="13"/>
    </row>
    <row r="56" spans="1:16" x14ac:dyDescent="0.25">
      <c r="A56" s="1"/>
      <c r="B56" s="13"/>
      <c r="C56" s="13"/>
      <c r="D56" s="13"/>
      <c r="E56" s="13"/>
      <c r="F56" s="13"/>
      <c r="G56" s="13"/>
      <c r="H56" s="14"/>
      <c r="I56" s="14"/>
      <c r="J56" s="14"/>
      <c r="K56" s="14"/>
      <c r="L56" s="14"/>
      <c r="M56" s="14"/>
      <c r="N56" s="2"/>
      <c r="O56" s="15"/>
      <c r="P56" s="13"/>
    </row>
    <row r="57" spans="1:16" x14ac:dyDescent="0.25">
      <c r="A57" s="1"/>
      <c r="B57" s="13"/>
      <c r="C57" s="13"/>
      <c r="D57" s="13"/>
      <c r="E57" s="13"/>
      <c r="F57" s="13"/>
      <c r="G57" s="13"/>
      <c r="H57" s="14"/>
      <c r="I57" s="14"/>
      <c r="J57" s="14"/>
      <c r="K57" s="14"/>
      <c r="L57" s="14"/>
      <c r="M57" s="14"/>
      <c r="N57" s="2"/>
      <c r="O57" s="15"/>
      <c r="P57" s="13"/>
    </row>
    <row r="58" spans="1:16" x14ac:dyDescent="0.25">
      <c r="A58" s="1"/>
      <c r="B58" s="13"/>
      <c r="C58" s="13"/>
      <c r="D58" s="13"/>
      <c r="E58" s="13"/>
      <c r="F58" s="13"/>
      <c r="G58" s="13"/>
      <c r="H58" s="14"/>
      <c r="I58" s="14"/>
      <c r="J58" s="14"/>
      <c r="K58" s="14"/>
      <c r="L58" s="14"/>
      <c r="M58" s="14"/>
      <c r="N58" s="2"/>
      <c r="O58" s="15"/>
      <c r="P58" s="13"/>
    </row>
    <row r="59" spans="1:16" x14ac:dyDescent="0.25">
      <c r="A59" s="1"/>
      <c r="B59" s="13"/>
      <c r="C59" s="13"/>
      <c r="D59" s="13"/>
      <c r="E59" s="13"/>
      <c r="F59" s="13"/>
      <c r="G59" s="13"/>
      <c r="H59" s="14"/>
      <c r="I59" s="14"/>
      <c r="J59" s="14"/>
      <c r="K59" s="14"/>
      <c r="L59" s="14"/>
      <c r="M59" s="14"/>
      <c r="N59" s="2"/>
      <c r="O59" s="15"/>
      <c r="P59" s="13"/>
    </row>
    <row r="60" spans="1:16" x14ac:dyDescent="0.25">
      <c r="A60" s="1"/>
      <c r="B60" s="13"/>
      <c r="C60" s="13"/>
      <c r="D60" s="13"/>
      <c r="E60" s="13"/>
      <c r="F60" s="13"/>
      <c r="G60" s="13"/>
      <c r="H60" s="14"/>
      <c r="I60" s="14"/>
      <c r="J60" s="14"/>
      <c r="K60" s="14"/>
      <c r="L60" s="14"/>
      <c r="M60" s="14"/>
      <c r="N60" s="2"/>
      <c r="O60" s="15"/>
      <c r="P60" s="13"/>
    </row>
    <row r="61" spans="1:16" x14ac:dyDescent="0.25">
      <c r="A61" s="1"/>
      <c r="B61" s="13"/>
      <c r="C61" s="13"/>
      <c r="D61" s="13"/>
      <c r="E61" s="13"/>
      <c r="F61" s="13"/>
      <c r="G61" s="13"/>
      <c r="H61" s="14"/>
      <c r="I61" s="14"/>
      <c r="J61" s="14"/>
      <c r="K61" s="14"/>
      <c r="L61" s="14"/>
      <c r="M61" s="14"/>
      <c r="N61" s="2"/>
      <c r="O61" s="15"/>
      <c r="P61" s="13"/>
    </row>
    <row r="62" spans="1:16" x14ac:dyDescent="0.25">
      <c r="A62" s="1"/>
      <c r="B62" s="13"/>
      <c r="C62" s="13"/>
      <c r="D62" s="13"/>
      <c r="E62" s="13"/>
      <c r="F62" s="13"/>
      <c r="G62" s="13"/>
      <c r="H62" s="14"/>
      <c r="I62" s="14"/>
      <c r="J62" s="14"/>
      <c r="K62" s="14"/>
      <c r="L62" s="14"/>
      <c r="M62" s="14"/>
      <c r="N62" s="2"/>
      <c r="O62" s="15"/>
      <c r="P62" s="13"/>
    </row>
    <row r="63" spans="1:16" x14ac:dyDescent="0.25">
      <c r="A63" s="1"/>
      <c r="B63" s="13"/>
      <c r="C63" s="13"/>
      <c r="D63" s="13"/>
      <c r="E63" s="13"/>
      <c r="F63" s="13"/>
      <c r="G63" s="13"/>
      <c r="H63" s="14"/>
      <c r="I63" s="14"/>
      <c r="J63" s="14"/>
      <c r="K63" s="14"/>
      <c r="L63" s="14"/>
      <c r="M63" s="14"/>
      <c r="N63" s="2"/>
      <c r="O63" s="15"/>
      <c r="P63" s="13"/>
    </row>
    <row r="64" spans="1:16" x14ac:dyDescent="0.25">
      <c r="A64" s="1"/>
      <c r="B64" s="13"/>
      <c r="C64" s="13"/>
      <c r="D64" s="13"/>
      <c r="E64" s="13"/>
      <c r="F64" s="13"/>
      <c r="G64" s="13"/>
      <c r="H64" s="14"/>
      <c r="I64" s="14"/>
      <c r="J64" s="14"/>
      <c r="K64" s="14"/>
      <c r="L64" s="14"/>
      <c r="M64" s="14"/>
      <c r="N64" s="2"/>
      <c r="O64" s="15"/>
      <c r="P64" s="13"/>
    </row>
    <row r="65" spans="1:16" x14ac:dyDescent="0.25">
      <c r="A65" s="1"/>
      <c r="B65" s="13"/>
      <c r="C65" s="13"/>
      <c r="D65" s="13"/>
      <c r="E65" s="13"/>
      <c r="F65" s="13"/>
      <c r="G65" s="13"/>
      <c r="H65" s="14"/>
      <c r="I65" s="14"/>
      <c r="J65" s="14"/>
      <c r="K65" s="14"/>
      <c r="L65" s="14"/>
      <c r="M65" s="14"/>
      <c r="N65" s="2"/>
      <c r="O65" s="15"/>
      <c r="P65" s="13"/>
    </row>
    <row r="66" spans="1:16" x14ac:dyDescent="0.25">
      <c r="A66" s="1"/>
      <c r="B66" s="13"/>
      <c r="C66" s="13"/>
      <c r="D66" s="13"/>
      <c r="E66" s="13"/>
      <c r="F66" s="13"/>
      <c r="G66" s="13"/>
      <c r="H66" s="14"/>
      <c r="I66" s="14"/>
      <c r="J66" s="14"/>
      <c r="K66" s="14"/>
      <c r="L66" s="14"/>
      <c r="M66" s="14"/>
      <c r="N66" s="2"/>
      <c r="O66" s="15"/>
      <c r="P66" s="13"/>
    </row>
    <row r="67" spans="1:16" x14ac:dyDescent="0.25">
      <c r="A67" s="1"/>
      <c r="B67" s="13"/>
      <c r="C67" s="13"/>
      <c r="D67" s="13"/>
      <c r="E67" s="13"/>
      <c r="F67" s="13"/>
      <c r="G67" s="13"/>
      <c r="H67" s="14"/>
      <c r="I67" s="14"/>
      <c r="J67" s="14"/>
      <c r="K67" s="14"/>
      <c r="L67" s="14"/>
      <c r="M67" s="14"/>
      <c r="N67" s="2"/>
      <c r="O67" s="15"/>
      <c r="P67" s="13"/>
    </row>
    <row r="68" spans="1:16" x14ac:dyDescent="0.25">
      <c r="A68" s="1"/>
      <c r="B68" s="13"/>
      <c r="C68" s="13"/>
      <c r="D68" s="13"/>
      <c r="E68" s="13"/>
      <c r="F68" s="13"/>
      <c r="G68" s="13"/>
      <c r="H68" s="14"/>
      <c r="I68" s="14"/>
      <c r="J68" s="14"/>
      <c r="K68" s="14"/>
      <c r="L68" s="14"/>
      <c r="M68" s="14"/>
      <c r="N68" s="2"/>
      <c r="O68" s="15"/>
      <c r="P68" s="13"/>
    </row>
    <row r="69" spans="1:16" x14ac:dyDescent="0.25">
      <c r="A69" s="1"/>
      <c r="B69" s="13"/>
      <c r="C69" s="13"/>
      <c r="D69" s="13"/>
      <c r="E69" s="13"/>
      <c r="F69" s="13"/>
      <c r="G69" s="13"/>
      <c r="H69" s="14"/>
      <c r="I69" s="14"/>
      <c r="J69" s="14"/>
      <c r="K69" s="14"/>
      <c r="L69" s="14"/>
      <c r="M69" s="14"/>
      <c r="N69" s="2"/>
      <c r="O69" s="15"/>
      <c r="P69" s="13"/>
    </row>
    <row r="70" spans="1:16" x14ac:dyDescent="0.25">
      <c r="A70" s="1"/>
      <c r="B70" s="13"/>
      <c r="C70" s="13"/>
      <c r="D70" s="13"/>
      <c r="E70" s="13"/>
      <c r="F70" s="13"/>
      <c r="G70" s="13"/>
      <c r="H70" s="14"/>
      <c r="I70" s="14"/>
      <c r="J70" s="14"/>
      <c r="K70" s="14"/>
      <c r="L70" s="14"/>
      <c r="M70" s="14"/>
      <c r="N70" s="2"/>
      <c r="O70" s="15"/>
      <c r="P70" s="13"/>
    </row>
    <row r="71" spans="1:16" x14ac:dyDescent="0.25">
      <c r="A71" s="1"/>
      <c r="B71" s="13"/>
      <c r="C71" s="13"/>
      <c r="D71" s="13"/>
      <c r="E71" s="13"/>
      <c r="F71" s="13"/>
      <c r="G71" s="13"/>
      <c r="H71" s="14"/>
      <c r="I71" s="14"/>
      <c r="J71" s="14"/>
      <c r="K71" s="14"/>
      <c r="L71" s="14"/>
      <c r="M71" s="14"/>
      <c r="N71" s="2"/>
      <c r="O71" s="15"/>
      <c r="P71" s="13"/>
    </row>
    <row r="72" spans="1:16" x14ac:dyDescent="0.25">
      <c r="A72" s="1"/>
      <c r="B72" s="13"/>
      <c r="C72" s="13"/>
      <c r="D72" s="13"/>
      <c r="E72" s="13"/>
      <c r="F72" s="13"/>
      <c r="G72" s="13"/>
      <c r="H72" s="14"/>
      <c r="I72" s="14"/>
      <c r="J72" s="14"/>
      <c r="K72" s="14"/>
      <c r="L72" s="14"/>
      <c r="M72" s="14"/>
      <c r="N72" s="2"/>
      <c r="O72" s="15"/>
      <c r="P72" s="13"/>
    </row>
    <row r="73" spans="1:16" x14ac:dyDescent="0.25">
      <c r="A73" s="1"/>
      <c r="B73" s="13"/>
      <c r="C73" s="13"/>
      <c r="D73" s="13"/>
      <c r="E73" s="13"/>
      <c r="F73" s="13"/>
      <c r="G73" s="13"/>
      <c r="H73" s="14"/>
      <c r="I73" s="14"/>
      <c r="J73" s="14"/>
      <c r="K73" s="14"/>
      <c r="L73" s="14"/>
      <c r="M73" s="14"/>
      <c r="N73" s="2"/>
      <c r="O73" s="15"/>
      <c r="P73" s="13"/>
    </row>
    <row r="74" spans="1:16" x14ac:dyDescent="0.25">
      <c r="A74" s="1"/>
      <c r="B74" s="13"/>
      <c r="C74" s="13"/>
      <c r="D74" s="13"/>
      <c r="E74" s="13"/>
      <c r="F74" s="13"/>
      <c r="G74" s="13"/>
      <c r="H74" s="14"/>
      <c r="I74" s="14"/>
      <c r="J74" s="14"/>
      <c r="K74" s="14"/>
      <c r="L74" s="14"/>
      <c r="M74" s="14"/>
      <c r="N74" s="2"/>
      <c r="O74" s="15"/>
      <c r="P74" s="13"/>
    </row>
    <row r="75" spans="1:16" x14ac:dyDescent="0.25">
      <c r="A75" s="1"/>
      <c r="B75" s="13"/>
      <c r="C75" s="13"/>
      <c r="D75" s="13"/>
      <c r="E75" s="13"/>
      <c r="F75" s="13"/>
      <c r="G75" s="13"/>
      <c r="H75" s="14"/>
      <c r="I75" s="14"/>
      <c r="J75" s="14"/>
      <c r="K75" s="14"/>
      <c r="L75" s="14"/>
      <c r="M75" s="14"/>
      <c r="N75" s="2"/>
      <c r="O75" s="15"/>
      <c r="P75" s="13"/>
    </row>
    <row r="76" spans="1:16" x14ac:dyDescent="0.25">
      <c r="A76" s="1"/>
      <c r="B76" s="13"/>
      <c r="C76" s="13"/>
      <c r="D76" s="13"/>
      <c r="E76" s="13"/>
      <c r="F76" s="13"/>
      <c r="G76" s="13"/>
      <c r="H76" s="14"/>
      <c r="I76" s="14"/>
      <c r="J76" s="14"/>
      <c r="K76" s="14"/>
      <c r="L76" s="14"/>
      <c r="M76" s="14"/>
      <c r="N76" s="2"/>
      <c r="O76" s="15"/>
      <c r="P76" s="13"/>
    </row>
    <row r="77" spans="1:16" x14ac:dyDescent="0.25">
      <c r="A77" s="1"/>
      <c r="B77" s="13"/>
      <c r="C77" s="13"/>
      <c r="D77" s="13"/>
      <c r="E77" s="13"/>
      <c r="F77" s="13"/>
      <c r="G77" s="13"/>
      <c r="H77" s="14"/>
      <c r="I77" s="14"/>
      <c r="J77" s="14"/>
      <c r="K77" s="14"/>
      <c r="L77" s="14"/>
      <c r="M77" s="14"/>
      <c r="N77" s="2"/>
      <c r="O77" s="15"/>
      <c r="P77" s="13"/>
    </row>
    <row r="78" spans="1:16" x14ac:dyDescent="0.25">
      <c r="A78" s="1"/>
      <c r="B78" s="13"/>
      <c r="C78" s="13"/>
      <c r="D78" s="13"/>
      <c r="E78" s="13"/>
      <c r="F78" s="13"/>
      <c r="G78" s="13"/>
      <c r="H78" s="14"/>
      <c r="I78" s="14"/>
      <c r="J78" s="14"/>
      <c r="K78" s="14"/>
      <c r="L78" s="14"/>
      <c r="M78" s="14"/>
      <c r="N78" s="2"/>
      <c r="O78" s="15"/>
      <c r="P78" s="13"/>
    </row>
    <row r="79" spans="1:16" x14ac:dyDescent="0.25">
      <c r="A79" s="1"/>
      <c r="B79" s="13"/>
      <c r="C79" s="13"/>
      <c r="D79" s="13"/>
      <c r="E79" s="13"/>
      <c r="F79" s="13"/>
      <c r="G79" s="13"/>
      <c r="H79" s="14"/>
      <c r="I79" s="14"/>
      <c r="J79" s="14"/>
      <c r="K79" s="14"/>
      <c r="L79" s="14"/>
      <c r="M79" s="14"/>
      <c r="N79" s="2"/>
      <c r="O79" s="15"/>
      <c r="P79" s="13"/>
    </row>
    <row r="80" spans="1:16" x14ac:dyDescent="0.25">
      <c r="A80" s="1"/>
      <c r="B80" s="13"/>
      <c r="C80" s="13"/>
      <c r="D80" s="13"/>
      <c r="E80" s="13"/>
      <c r="F80" s="13"/>
      <c r="G80" s="13"/>
      <c r="H80" s="14"/>
      <c r="I80" s="14"/>
      <c r="J80" s="14"/>
      <c r="K80" s="14"/>
      <c r="L80" s="14"/>
      <c r="M80" s="14"/>
      <c r="N80" s="2"/>
      <c r="O80" s="15"/>
      <c r="P80" s="13"/>
    </row>
    <row r="81" spans="1:16" x14ac:dyDescent="0.25">
      <c r="A81" s="1"/>
      <c r="B81" s="13"/>
      <c r="C81" s="13"/>
      <c r="D81" s="13"/>
      <c r="E81" s="13"/>
      <c r="F81" s="13"/>
      <c r="G81" s="13"/>
      <c r="H81" s="14"/>
      <c r="I81" s="14"/>
      <c r="J81" s="14"/>
      <c r="K81" s="14"/>
      <c r="L81" s="14"/>
      <c r="M81" s="14"/>
      <c r="N81" s="2"/>
      <c r="O81" s="15"/>
      <c r="P81" s="13"/>
    </row>
    <row r="82" spans="1:16" x14ac:dyDescent="0.25">
      <c r="A82" s="1"/>
      <c r="B82" s="13"/>
      <c r="C82" s="13"/>
      <c r="D82" s="13"/>
      <c r="E82" s="13"/>
      <c r="F82" s="13"/>
      <c r="G82" s="13"/>
      <c r="H82" s="14"/>
      <c r="I82" s="14"/>
      <c r="J82" s="14"/>
      <c r="K82" s="14"/>
      <c r="L82" s="14"/>
      <c r="M82" s="14"/>
      <c r="N82" s="2"/>
      <c r="O82" s="15"/>
      <c r="P82" s="13"/>
    </row>
    <row r="83" spans="1:16" x14ac:dyDescent="0.25">
      <c r="A83" s="1"/>
      <c r="B83" s="13"/>
      <c r="C83" s="13"/>
      <c r="D83" s="13"/>
      <c r="E83" s="13"/>
      <c r="F83" s="13"/>
      <c r="G83" s="13"/>
      <c r="H83" s="14"/>
      <c r="I83" s="14"/>
      <c r="J83" s="14"/>
      <c r="K83" s="14"/>
      <c r="L83" s="14"/>
      <c r="M83" s="14"/>
      <c r="N83" s="2"/>
      <c r="O83" s="15"/>
      <c r="P83" s="13"/>
    </row>
    <row r="84" spans="1:16" x14ac:dyDescent="0.25">
      <c r="A84" s="1"/>
      <c r="B84" s="13"/>
      <c r="C84" s="13"/>
      <c r="D84" s="13"/>
      <c r="E84" s="13"/>
      <c r="F84" s="13"/>
      <c r="G84" s="13"/>
      <c r="H84" s="14"/>
      <c r="I84" s="14"/>
      <c r="J84" s="14"/>
      <c r="K84" s="14"/>
      <c r="L84" s="14"/>
      <c r="M84" s="14"/>
      <c r="N84" s="2"/>
      <c r="O84" s="15"/>
      <c r="P84" s="13"/>
    </row>
    <row r="85" spans="1:16" x14ac:dyDescent="0.25">
      <c r="A85" s="1"/>
      <c r="B85" s="13"/>
      <c r="C85" s="13"/>
      <c r="D85" s="13"/>
      <c r="E85" s="13"/>
      <c r="F85" s="13"/>
      <c r="G85" s="13"/>
      <c r="H85" s="14"/>
      <c r="I85" s="14"/>
      <c r="J85" s="14"/>
      <c r="K85" s="14"/>
      <c r="L85" s="14"/>
      <c r="M85" s="14"/>
      <c r="N85" s="2"/>
      <c r="O85" s="15"/>
      <c r="P85" s="13"/>
    </row>
    <row r="86" spans="1:16" x14ac:dyDescent="0.25">
      <c r="A86" s="1"/>
      <c r="B86" s="13"/>
      <c r="C86" s="13"/>
      <c r="D86" s="13"/>
      <c r="E86" s="13"/>
      <c r="F86" s="13"/>
      <c r="G86" s="13"/>
      <c r="H86" s="14"/>
      <c r="I86" s="14"/>
      <c r="J86" s="14"/>
      <c r="K86" s="14"/>
      <c r="L86" s="14"/>
      <c r="M86" s="14"/>
      <c r="N86" s="2"/>
      <c r="O86" s="15"/>
      <c r="P86" s="13"/>
    </row>
    <row r="87" spans="1:16" x14ac:dyDescent="0.25">
      <c r="A87" s="1"/>
      <c r="B87" s="13"/>
      <c r="C87" s="13"/>
      <c r="D87" s="13"/>
      <c r="E87" s="13"/>
      <c r="F87" s="13"/>
      <c r="G87" s="13"/>
      <c r="H87" s="14"/>
      <c r="I87" s="14"/>
      <c r="J87" s="14"/>
      <c r="K87" s="14"/>
      <c r="L87" s="14"/>
      <c r="M87" s="14"/>
      <c r="N87" s="2"/>
      <c r="O87" s="15"/>
      <c r="P87" s="13"/>
    </row>
    <row r="88" spans="1:16" x14ac:dyDescent="0.25">
      <c r="A88" s="1"/>
      <c r="B88" s="13"/>
      <c r="C88" s="13"/>
      <c r="D88" s="13"/>
      <c r="E88" s="13"/>
      <c r="F88" s="13"/>
      <c r="G88" s="13"/>
      <c r="H88" s="14"/>
      <c r="I88" s="14"/>
      <c r="J88" s="14"/>
      <c r="K88" s="14"/>
      <c r="L88" s="14"/>
      <c r="M88" s="14"/>
      <c r="N88" s="2"/>
      <c r="O88" s="15"/>
      <c r="P88" s="13"/>
    </row>
    <row r="89" spans="1:16" x14ac:dyDescent="0.25">
      <c r="A89" s="1"/>
      <c r="B89" s="13"/>
      <c r="C89" s="13"/>
      <c r="D89" s="13"/>
      <c r="E89" s="13"/>
      <c r="F89" s="13"/>
      <c r="G89" s="13"/>
      <c r="H89" s="14"/>
      <c r="I89" s="14"/>
      <c r="J89" s="14"/>
      <c r="K89" s="14"/>
      <c r="L89" s="14"/>
      <c r="M89" s="14"/>
      <c r="N89" s="2"/>
      <c r="O89" s="15"/>
      <c r="P89" s="13"/>
    </row>
    <row r="90" spans="1:16" x14ac:dyDescent="0.25">
      <c r="A90" s="1"/>
      <c r="B90" s="13"/>
      <c r="C90" s="13"/>
      <c r="D90" s="13"/>
      <c r="E90" s="13"/>
      <c r="F90" s="13"/>
      <c r="G90" s="13"/>
      <c r="H90" s="14"/>
      <c r="I90" s="14"/>
      <c r="J90" s="14"/>
      <c r="K90" s="14"/>
      <c r="L90" s="14"/>
      <c r="M90" s="14"/>
      <c r="N90" s="2"/>
      <c r="O90" s="15"/>
      <c r="P90" s="13"/>
    </row>
    <row r="91" spans="1:16" x14ac:dyDescent="0.25">
      <c r="A91" s="1"/>
      <c r="B91" s="13"/>
      <c r="C91" s="13"/>
      <c r="D91" s="13"/>
      <c r="E91" s="13"/>
      <c r="F91" s="13"/>
      <c r="G91" s="13"/>
      <c r="H91" s="14"/>
      <c r="I91" s="14"/>
      <c r="J91" s="14"/>
      <c r="K91" s="14"/>
      <c r="L91" s="14"/>
      <c r="M91" s="14"/>
      <c r="N91" s="2"/>
      <c r="O91" s="15"/>
      <c r="P91" s="13"/>
    </row>
    <row r="92" spans="1:16" x14ac:dyDescent="0.25">
      <c r="A92" s="1"/>
      <c r="B92" s="13"/>
      <c r="C92" s="13"/>
      <c r="D92" s="13"/>
      <c r="E92" s="13"/>
      <c r="F92" s="13"/>
      <c r="G92" s="13"/>
      <c r="H92" s="14"/>
      <c r="I92" s="14"/>
      <c r="J92" s="14"/>
      <c r="K92" s="14"/>
      <c r="L92" s="14"/>
      <c r="M92" s="14"/>
      <c r="N92" s="2"/>
      <c r="O92" s="15"/>
      <c r="P92" s="13"/>
    </row>
    <row r="93" spans="1:16" x14ac:dyDescent="0.25">
      <c r="A93" s="1"/>
      <c r="B93" s="13"/>
      <c r="C93" s="13"/>
      <c r="D93" s="13"/>
      <c r="E93" s="13"/>
      <c r="F93" s="13"/>
      <c r="G93" s="13"/>
      <c r="H93" s="14"/>
      <c r="I93" s="14"/>
      <c r="J93" s="14"/>
      <c r="K93" s="14"/>
      <c r="L93" s="14"/>
      <c r="M93" s="14"/>
      <c r="N93" s="2"/>
      <c r="O93" s="15"/>
      <c r="P93" s="13"/>
    </row>
    <row r="94" spans="1:16" x14ac:dyDescent="0.25">
      <c r="A94" s="1"/>
      <c r="B94" s="13"/>
      <c r="C94" s="13"/>
      <c r="D94" s="13"/>
      <c r="E94" s="13"/>
      <c r="F94" s="13"/>
      <c r="G94" s="13"/>
      <c r="H94" s="14"/>
      <c r="I94" s="14"/>
      <c r="J94" s="14"/>
      <c r="K94" s="14"/>
      <c r="L94" s="14"/>
      <c r="M94" s="14"/>
      <c r="N94" s="2"/>
      <c r="O94" s="15"/>
      <c r="P94" s="13"/>
    </row>
    <row r="95" spans="1:16" x14ac:dyDescent="0.25">
      <c r="A95" s="1"/>
      <c r="B95" s="13"/>
      <c r="C95" s="13"/>
      <c r="D95" s="13"/>
      <c r="E95" s="13"/>
      <c r="F95" s="13"/>
      <c r="G95" s="13"/>
      <c r="H95" s="14"/>
      <c r="I95" s="14"/>
      <c r="J95" s="14"/>
      <c r="K95" s="14"/>
      <c r="L95" s="14"/>
      <c r="M95" s="14"/>
      <c r="N95" s="2"/>
      <c r="O95" s="15"/>
      <c r="P95" s="13"/>
    </row>
    <row r="96" spans="1:16" x14ac:dyDescent="0.25">
      <c r="A96" s="1"/>
      <c r="B96" s="13"/>
      <c r="C96" s="13"/>
      <c r="D96" s="13"/>
      <c r="E96" s="13"/>
      <c r="F96" s="13"/>
      <c r="G96" s="13"/>
      <c r="H96" s="14"/>
      <c r="I96" s="14"/>
      <c r="J96" s="14"/>
      <c r="K96" s="14"/>
      <c r="L96" s="14"/>
      <c r="M96" s="14"/>
      <c r="N96" s="2"/>
      <c r="O96" s="15"/>
      <c r="P96" s="13"/>
    </row>
    <row r="97" spans="1:16" x14ac:dyDescent="0.25">
      <c r="A97" s="1"/>
      <c r="B97" s="13"/>
      <c r="C97" s="13"/>
      <c r="D97" s="13"/>
      <c r="E97" s="13"/>
      <c r="F97" s="13"/>
      <c r="G97" s="13"/>
      <c r="H97" s="14"/>
      <c r="I97" s="14"/>
      <c r="J97" s="14"/>
      <c r="K97" s="14"/>
      <c r="L97" s="14"/>
      <c r="M97" s="14"/>
      <c r="N97" s="2"/>
      <c r="O97" s="15"/>
      <c r="P97" s="13"/>
    </row>
    <row r="98" spans="1:16" x14ac:dyDescent="0.25">
      <c r="A98" s="1"/>
      <c r="B98" s="13"/>
      <c r="C98" s="13"/>
      <c r="D98" s="13"/>
      <c r="E98" s="13"/>
      <c r="F98" s="13"/>
      <c r="G98" s="13"/>
      <c r="H98" s="14"/>
      <c r="I98" s="14"/>
      <c r="J98" s="14"/>
      <c r="K98" s="14"/>
      <c r="L98" s="14"/>
      <c r="M98" s="14"/>
      <c r="N98" s="2"/>
      <c r="O98" s="15"/>
      <c r="P98" s="13"/>
    </row>
    <row r="99" spans="1:16" x14ac:dyDescent="0.25">
      <c r="A99" s="1"/>
      <c r="B99" s="13"/>
      <c r="C99" s="13"/>
      <c r="D99" s="13"/>
      <c r="E99" s="13"/>
      <c r="F99" s="13"/>
      <c r="G99" s="13"/>
      <c r="H99" s="14"/>
      <c r="I99" s="14"/>
      <c r="J99" s="14"/>
      <c r="K99" s="14"/>
      <c r="L99" s="14"/>
      <c r="M99" s="14"/>
      <c r="N99" s="2"/>
      <c r="O99" s="15"/>
      <c r="P99" s="13"/>
    </row>
    <row r="100" spans="1:16" x14ac:dyDescent="0.25">
      <c r="A100" s="1"/>
      <c r="B100" s="13"/>
      <c r="C100" s="13"/>
      <c r="D100" s="13"/>
      <c r="E100" s="13"/>
      <c r="F100" s="13"/>
      <c r="G100" s="13"/>
      <c r="H100" s="14"/>
      <c r="I100" s="14"/>
      <c r="J100" s="14"/>
      <c r="K100" s="14"/>
      <c r="L100" s="14"/>
      <c r="M100" s="14"/>
      <c r="N100" s="2"/>
      <c r="O100" s="15"/>
      <c r="P100" s="13"/>
    </row>
    <row r="101" spans="1:16" x14ac:dyDescent="0.25">
      <c r="A101" s="1"/>
      <c r="B101" s="13"/>
      <c r="C101" s="13"/>
      <c r="D101" s="13"/>
      <c r="E101" s="13"/>
      <c r="F101" s="13"/>
      <c r="G101" s="13"/>
      <c r="H101" s="14"/>
      <c r="I101" s="14"/>
      <c r="J101" s="14"/>
      <c r="K101" s="14"/>
      <c r="L101" s="14"/>
      <c r="M101" s="14"/>
      <c r="N101" s="2"/>
      <c r="O101" s="15"/>
      <c r="P101" s="13"/>
    </row>
    <row r="102" spans="1:16" x14ac:dyDescent="0.25">
      <c r="A102" s="1"/>
      <c r="B102" s="13"/>
      <c r="C102" s="13"/>
      <c r="D102" s="13"/>
      <c r="E102" s="13"/>
      <c r="F102" s="13"/>
      <c r="G102" s="13"/>
      <c r="H102" s="14"/>
      <c r="I102" s="14"/>
      <c r="J102" s="14"/>
      <c r="K102" s="14"/>
      <c r="L102" s="14"/>
      <c r="M102" s="14"/>
      <c r="N102" s="2"/>
      <c r="O102" s="15"/>
      <c r="P102" s="13"/>
    </row>
    <row r="103" spans="1:16" x14ac:dyDescent="0.25">
      <c r="A103" s="1"/>
      <c r="B103" s="13"/>
      <c r="C103" s="13"/>
      <c r="D103" s="13"/>
      <c r="E103" s="13"/>
      <c r="F103" s="13"/>
      <c r="G103" s="13"/>
      <c r="H103" s="14"/>
      <c r="I103" s="14"/>
      <c r="J103" s="14"/>
      <c r="K103" s="14"/>
      <c r="L103" s="14"/>
      <c r="M103" s="14"/>
      <c r="N103" s="2"/>
      <c r="O103" s="15"/>
      <c r="P103" s="13"/>
    </row>
    <row r="104" spans="1:16" x14ac:dyDescent="0.25">
      <c r="A104" s="1"/>
      <c r="B104" s="13"/>
      <c r="C104" s="13"/>
      <c r="D104" s="13"/>
      <c r="E104" s="13"/>
      <c r="F104" s="13"/>
      <c r="G104" s="13"/>
      <c r="H104" s="14"/>
      <c r="I104" s="14"/>
      <c r="J104" s="14"/>
      <c r="K104" s="14"/>
      <c r="L104" s="14"/>
      <c r="M104" s="14"/>
      <c r="N104" s="2"/>
      <c r="O104" s="15"/>
      <c r="P104" s="13"/>
    </row>
    <row r="105" spans="1:16" x14ac:dyDescent="0.25">
      <c r="A105" s="1"/>
      <c r="B105" s="13"/>
      <c r="C105" s="13"/>
      <c r="D105" s="13"/>
      <c r="E105" s="13"/>
      <c r="F105" s="13"/>
      <c r="G105" s="13"/>
      <c r="H105" s="14"/>
      <c r="I105" s="14"/>
      <c r="J105" s="14"/>
      <c r="K105" s="14"/>
      <c r="L105" s="14"/>
      <c r="M105" s="14"/>
      <c r="N105" s="2"/>
      <c r="O105" s="15"/>
      <c r="P105" s="13"/>
    </row>
    <row r="106" spans="1:16" x14ac:dyDescent="0.25">
      <c r="A106" s="1"/>
      <c r="B106" s="13"/>
      <c r="C106" s="13"/>
      <c r="D106" s="13"/>
      <c r="E106" s="13"/>
      <c r="F106" s="13"/>
      <c r="G106" s="13"/>
      <c r="H106" s="14"/>
      <c r="I106" s="14"/>
      <c r="J106" s="14"/>
      <c r="K106" s="14"/>
      <c r="L106" s="14"/>
      <c r="M106" s="14"/>
      <c r="N106" s="2"/>
      <c r="O106" s="15"/>
      <c r="P106" s="13"/>
    </row>
    <row r="107" spans="1:16" x14ac:dyDescent="0.25">
      <c r="A107" s="1"/>
      <c r="B107" s="13"/>
      <c r="C107" s="13"/>
      <c r="D107" s="13"/>
      <c r="E107" s="13"/>
      <c r="F107" s="13"/>
      <c r="G107" s="13"/>
      <c r="H107" s="14"/>
      <c r="I107" s="14"/>
      <c r="J107" s="14"/>
      <c r="K107" s="14"/>
      <c r="L107" s="14"/>
      <c r="M107" s="14"/>
      <c r="N107" s="2"/>
      <c r="O107" s="15"/>
      <c r="P107" s="13"/>
    </row>
    <row r="108" spans="1:16" x14ac:dyDescent="0.25">
      <c r="A108" s="1"/>
      <c r="B108" s="13"/>
      <c r="C108" s="13"/>
      <c r="D108" s="13"/>
      <c r="E108" s="13"/>
      <c r="F108" s="13"/>
      <c r="G108" s="13"/>
      <c r="H108" s="14"/>
      <c r="I108" s="14"/>
      <c r="J108" s="14"/>
      <c r="K108" s="14"/>
      <c r="L108" s="14"/>
      <c r="M108" s="14"/>
      <c r="N108" s="2"/>
      <c r="O108" s="15"/>
      <c r="P108" s="13"/>
    </row>
    <row r="109" spans="1:16" x14ac:dyDescent="0.25">
      <c r="A109" s="1"/>
      <c r="B109" s="13"/>
      <c r="C109" s="13"/>
      <c r="D109" s="13"/>
      <c r="E109" s="13"/>
      <c r="F109" s="13"/>
      <c r="G109" s="13"/>
      <c r="H109" s="14"/>
      <c r="I109" s="14"/>
      <c r="J109" s="14"/>
      <c r="K109" s="14"/>
      <c r="L109" s="14"/>
      <c r="M109" s="14"/>
      <c r="N109" s="2"/>
      <c r="O109" s="15"/>
      <c r="P109" s="13"/>
    </row>
    <row r="110" spans="1:16" x14ac:dyDescent="0.25">
      <c r="A110" s="1"/>
      <c r="B110" s="13"/>
      <c r="C110" s="13"/>
      <c r="D110" s="13"/>
      <c r="E110" s="13"/>
      <c r="F110" s="13"/>
      <c r="G110" s="13"/>
      <c r="H110" s="14"/>
      <c r="I110" s="14"/>
      <c r="J110" s="14"/>
      <c r="K110" s="14"/>
      <c r="L110" s="14"/>
      <c r="M110" s="14"/>
      <c r="N110" s="2"/>
      <c r="O110" s="15"/>
      <c r="P110" s="13"/>
    </row>
    <row r="111" spans="1:16" x14ac:dyDescent="0.25">
      <c r="A111" s="1"/>
      <c r="B111" s="13"/>
      <c r="C111" s="13"/>
      <c r="D111" s="13"/>
      <c r="E111" s="13"/>
      <c r="F111" s="13"/>
      <c r="G111" s="13"/>
      <c r="H111" s="14"/>
      <c r="I111" s="14"/>
      <c r="J111" s="14"/>
      <c r="K111" s="14"/>
      <c r="L111" s="14"/>
      <c r="M111" s="14"/>
      <c r="N111" s="2"/>
      <c r="O111" s="15"/>
      <c r="P111" s="13"/>
    </row>
    <row r="112" spans="1:16" x14ac:dyDescent="0.25">
      <c r="A112" s="1"/>
      <c r="B112" s="13"/>
      <c r="C112" s="13"/>
      <c r="D112" s="13"/>
      <c r="E112" s="13"/>
      <c r="F112" s="13"/>
      <c r="G112" s="13"/>
      <c r="H112" s="14"/>
      <c r="I112" s="14"/>
      <c r="J112" s="14"/>
      <c r="K112" s="14"/>
      <c r="L112" s="14"/>
      <c r="M112" s="14"/>
      <c r="N112" s="2"/>
      <c r="O112" s="15"/>
      <c r="P112" s="13"/>
    </row>
    <row r="113" spans="1:16" x14ac:dyDescent="0.25">
      <c r="A113" s="1"/>
      <c r="B113" s="13"/>
      <c r="C113" s="13"/>
      <c r="D113" s="13"/>
      <c r="E113" s="13"/>
      <c r="F113" s="13"/>
      <c r="G113" s="13"/>
      <c r="H113" s="14"/>
      <c r="I113" s="14"/>
      <c r="J113" s="14"/>
      <c r="K113" s="14"/>
      <c r="L113" s="14"/>
      <c r="M113" s="14"/>
      <c r="N113" s="2"/>
      <c r="O113" s="15"/>
      <c r="P113" s="13"/>
    </row>
    <row r="114" spans="1:16" x14ac:dyDescent="0.25">
      <c r="A114" s="1"/>
      <c r="B114" s="13"/>
      <c r="C114" s="13"/>
      <c r="D114" s="13"/>
      <c r="E114" s="13"/>
      <c r="F114" s="13"/>
      <c r="G114" s="13"/>
      <c r="H114" s="14"/>
      <c r="I114" s="14"/>
      <c r="J114" s="14"/>
      <c r="K114" s="14"/>
      <c r="L114" s="14"/>
      <c r="M114" s="14"/>
      <c r="N114" s="2"/>
      <c r="O114" s="15"/>
      <c r="P114" s="13"/>
    </row>
    <row r="115" spans="1:16" x14ac:dyDescent="0.25">
      <c r="A115" s="1"/>
      <c r="B115" s="13"/>
      <c r="C115" s="13"/>
      <c r="D115" s="13"/>
      <c r="E115" s="13"/>
      <c r="F115" s="13"/>
      <c r="G115" s="13"/>
      <c r="H115" s="14"/>
      <c r="I115" s="14"/>
      <c r="J115" s="14"/>
      <c r="K115" s="14"/>
      <c r="L115" s="14"/>
      <c r="M115" s="14"/>
      <c r="N115" s="2"/>
      <c r="O115" s="15"/>
      <c r="P115" s="13"/>
    </row>
    <row r="116" spans="1:16" x14ac:dyDescent="0.25">
      <c r="A116" s="1"/>
      <c r="B116" s="13"/>
      <c r="C116" s="13"/>
      <c r="D116" s="13"/>
      <c r="E116" s="13"/>
      <c r="F116" s="13"/>
      <c r="G116" s="13"/>
      <c r="H116" s="14"/>
      <c r="I116" s="14"/>
      <c r="J116" s="14"/>
      <c r="K116" s="14"/>
      <c r="L116" s="14"/>
      <c r="M116" s="14"/>
      <c r="N116" s="2"/>
      <c r="O116" s="15"/>
      <c r="P116" s="13"/>
    </row>
    <row r="117" spans="1:16" x14ac:dyDescent="0.25">
      <c r="A117" s="1"/>
      <c r="B117" s="13"/>
      <c r="C117" s="13"/>
      <c r="D117" s="13"/>
      <c r="E117" s="13"/>
      <c r="F117" s="13"/>
      <c r="G117" s="13"/>
      <c r="H117" s="14"/>
      <c r="I117" s="14"/>
      <c r="J117" s="14"/>
      <c r="K117" s="14"/>
      <c r="L117" s="14"/>
      <c r="M117" s="14"/>
      <c r="N117" s="2"/>
      <c r="O117" s="15"/>
      <c r="P117" s="13"/>
    </row>
    <row r="118" spans="1:16" x14ac:dyDescent="0.25">
      <c r="A118" s="1"/>
      <c r="B118" s="13"/>
      <c r="C118" s="13"/>
      <c r="D118" s="13"/>
      <c r="E118" s="13"/>
      <c r="F118" s="13"/>
      <c r="G118" s="13"/>
      <c r="H118" s="14"/>
      <c r="I118" s="14"/>
      <c r="J118" s="14"/>
      <c r="K118" s="14"/>
      <c r="L118" s="14"/>
      <c r="M118" s="14"/>
      <c r="N118" s="2"/>
      <c r="O118" s="15"/>
      <c r="P118" s="13"/>
    </row>
    <row r="119" spans="1:16" x14ac:dyDescent="0.25">
      <c r="A119" s="1"/>
      <c r="B119" s="13"/>
      <c r="C119" s="13"/>
      <c r="D119" s="13"/>
      <c r="E119" s="13"/>
      <c r="F119" s="13"/>
      <c r="G119" s="13"/>
      <c r="H119" s="14"/>
      <c r="I119" s="14"/>
      <c r="J119" s="14"/>
      <c r="K119" s="14"/>
      <c r="L119" s="14"/>
      <c r="M119" s="14"/>
      <c r="N119" s="2"/>
      <c r="O119" s="15"/>
      <c r="P119" s="13"/>
    </row>
    <row r="120" spans="1:16" x14ac:dyDescent="0.25">
      <c r="A120" s="1"/>
      <c r="B120" s="13"/>
      <c r="C120" s="13"/>
      <c r="D120" s="13"/>
      <c r="E120" s="13"/>
      <c r="F120" s="13"/>
      <c r="G120" s="13"/>
      <c r="H120" s="14"/>
      <c r="I120" s="14"/>
      <c r="J120" s="14"/>
      <c r="K120" s="14"/>
      <c r="L120" s="14"/>
      <c r="M120" s="14"/>
      <c r="N120" s="2"/>
      <c r="O120" s="15"/>
      <c r="P120" s="13"/>
    </row>
    <row r="121" spans="1:16" x14ac:dyDescent="0.25">
      <c r="A121" s="1"/>
      <c r="B121" s="13"/>
      <c r="C121" s="13"/>
      <c r="D121" s="13"/>
      <c r="E121" s="13"/>
      <c r="F121" s="13"/>
      <c r="G121" s="13"/>
      <c r="H121" s="14"/>
      <c r="I121" s="14"/>
      <c r="J121" s="14"/>
      <c r="K121" s="14"/>
      <c r="L121" s="14"/>
      <c r="M121" s="14"/>
      <c r="N121" s="2"/>
      <c r="O121" s="15"/>
      <c r="P121" s="13"/>
    </row>
    <row r="122" spans="1:16" x14ac:dyDescent="0.25">
      <c r="A122" s="1"/>
      <c r="B122" s="13"/>
      <c r="C122" s="13"/>
      <c r="D122" s="13"/>
      <c r="E122" s="13"/>
      <c r="F122" s="13"/>
      <c r="G122" s="13"/>
      <c r="H122" s="14"/>
      <c r="I122" s="14"/>
      <c r="J122" s="14"/>
      <c r="K122" s="14"/>
      <c r="L122" s="14"/>
      <c r="M122" s="14"/>
      <c r="N122" s="2"/>
      <c r="O122" s="15"/>
      <c r="P122" s="13"/>
    </row>
    <row r="123" spans="1:16" x14ac:dyDescent="0.25">
      <c r="A123" s="1"/>
      <c r="B123" s="13"/>
      <c r="C123" s="13"/>
      <c r="D123" s="13"/>
      <c r="E123" s="13"/>
      <c r="F123" s="13"/>
      <c r="G123" s="13"/>
      <c r="H123" s="14"/>
      <c r="I123" s="14"/>
      <c r="J123" s="14"/>
      <c r="K123" s="14"/>
      <c r="L123" s="14"/>
      <c r="M123" s="14"/>
      <c r="N123" s="2"/>
      <c r="O123" s="15"/>
      <c r="P123" s="13"/>
    </row>
    <row r="124" spans="1:16" x14ac:dyDescent="0.25">
      <c r="A124" s="1"/>
      <c r="B124" s="13"/>
      <c r="C124" s="13"/>
      <c r="D124" s="13"/>
      <c r="E124" s="13"/>
      <c r="F124" s="13"/>
      <c r="G124" s="13"/>
      <c r="H124" s="14"/>
      <c r="I124" s="14"/>
      <c r="J124" s="14"/>
      <c r="K124" s="14"/>
      <c r="L124" s="14"/>
      <c r="M124" s="14"/>
      <c r="N124" s="2"/>
      <c r="O124" s="15"/>
      <c r="P124" s="13"/>
    </row>
    <row r="125" spans="1:16" x14ac:dyDescent="0.25">
      <c r="A125" s="1"/>
      <c r="B125" s="13"/>
      <c r="C125" s="13"/>
      <c r="D125" s="13"/>
      <c r="E125" s="13"/>
      <c r="F125" s="13"/>
      <c r="G125" s="13"/>
      <c r="H125" s="14"/>
      <c r="I125" s="14"/>
      <c r="J125" s="14"/>
      <c r="K125" s="14"/>
      <c r="L125" s="14"/>
      <c r="M125" s="14"/>
      <c r="N125" s="2"/>
      <c r="O125" s="15"/>
      <c r="P125" s="13"/>
    </row>
    <row r="126" spans="1:16" x14ac:dyDescent="0.25">
      <c r="A126" s="1"/>
      <c r="B126" s="13"/>
      <c r="C126" s="13"/>
      <c r="D126" s="13"/>
      <c r="E126" s="13"/>
      <c r="F126" s="13"/>
      <c r="G126" s="13"/>
      <c r="H126" s="14"/>
      <c r="I126" s="14"/>
      <c r="J126" s="14"/>
      <c r="K126" s="14"/>
      <c r="L126" s="14"/>
      <c r="M126" s="14"/>
      <c r="N126" s="2"/>
      <c r="O126" s="15"/>
      <c r="P126" s="13"/>
    </row>
    <row r="127" spans="1:16" x14ac:dyDescent="0.25">
      <c r="A127" s="1"/>
      <c r="B127" s="13"/>
      <c r="C127" s="13"/>
      <c r="D127" s="13"/>
      <c r="E127" s="13"/>
      <c r="F127" s="13"/>
      <c r="G127" s="13"/>
      <c r="H127" s="14"/>
      <c r="I127" s="14"/>
      <c r="J127" s="14"/>
      <c r="K127" s="14"/>
      <c r="L127" s="14"/>
      <c r="M127" s="14"/>
      <c r="N127" s="2"/>
      <c r="O127" s="15"/>
      <c r="P127" s="13"/>
    </row>
    <row r="128" spans="1:16" x14ac:dyDescent="0.25">
      <c r="A128" s="1"/>
      <c r="B128" s="13"/>
      <c r="C128" s="13"/>
      <c r="D128" s="13"/>
      <c r="E128" s="13"/>
      <c r="F128" s="13"/>
      <c r="G128" s="13"/>
      <c r="H128" s="14"/>
      <c r="I128" s="14"/>
      <c r="J128" s="14"/>
      <c r="K128" s="14"/>
      <c r="L128" s="14"/>
      <c r="M128" s="14"/>
      <c r="N128" s="2"/>
      <c r="O128" s="15"/>
      <c r="P128" s="13"/>
    </row>
    <row r="129" spans="1:16" x14ac:dyDescent="0.25">
      <c r="A129" s="1"/>
      <c r="B129" s="13"/>
      <c r="C129" s="13"/>
      <c r="D129" s="13"/>
      <c r="E129" s="13"/>
      <c r="F129" s="13"/>
      <c r="G129" s="13"/>
      <c r="H129" s="14"/>
      <c r="I129" s="14"/>
      <c r="J129" s="14"/>
      <c r="K129" s="14"/>
      <c r="L129" s="14"/>
      <c r="M129" s="14"/>
      <c r="N129" s="2"/>
      <c r="O129" s="15"/>
      <c r="P129" s="13"/>
    </row>
    <row r="130" spans="1:16" x14ac:dyDescent="0.25">
      <c r="A130" s="1"/>
      <c r="B130" s="13"/>
      <c r="C130" s="13"/>
      <c r="D130" s="13"/>
      <c r="E130" s="13"/>
      <c r="F130" s="13"/>
      <c r="G130" s="13"/>
      <c r="H130" s="14"/>
      <c r="I130" s="14"/>
      <c r="J130" s="14"/>
      <c r="K130" s="14"/>
      <c r="L130" s="14"/>
      <c r="M130" s="14"/>
      <c r="N130" s="2"/>
      <c r="O130" s="15"/>
      <c r="P130" s="13"/>
    </row>
    <row r="131" spans="1:16" x14ac:dyDescent="0.25">
      <c r="A131" s="1"/>
      <c r="B131" s="13"/>
      <c r="C131" s="13"/>
      <c r="D131" s="13"/>
      <c r="E131" s="13"/>
      <c r="F131" s="13"/>
      <c r="G131" s="13"/>
      <c r="H131" s="14"/>
      <c r="I131" s="14"/>
      <c r="J131" s="14"/>
      <c r="K131" s="14"/>
      <c r="L131" s="14"/>
      <c r="M131" s="14"/>
      <c r="N131" s="2"/>
      <c r="O131" s="15"/>
      <c r="P131" s="13"/>
    </row>
    <row r="132" spans="1:16" x14ac:dyDescent="0.25">
      <c r="A132" s="1"/>
      <c r="B132" s="13"/>
      <c r="C132" s="13"/>
      <c r="D132" s="13"/>
      <c r="E132" s="13"/>
      <c r="F132" s="13"/>
      <c r="G132" s="13"/>
      <c r="H132" s="14"/>
      <c r="I132" s="14"/>
      <c r="J132" s="14"/>
      <c r="K132" s="14"/>
      <c r="L132" s="14"/>
      <c r="M132" s="14"/>
      <c r="N132" s="2"/>
      <c r="O132" s="15"/>
      <c r="P132" s="13"/>
    </row>
    <row r="133" spans="1:16" x14ac:dyDescent="0.25">
      <c r="A133" s="1"/>
      <c r="B133" s="13"/>
      <c r="C133" s="13"/>
      <c r="D133" s="13"/>
      <c r="E133" s="13"/>
      <c r="F133" s="13"/>
      <c r="G133" s="13"/>
      <c r="H133" s="14"/>
      <c r="I133" s="14"/>
      <c r="J133" s="14"/>
      <c r="K133" s="14"/>
      <c r="L133" s="14"/>
      <c r="M133" s="14"/>
      <c r="N133" s="2"/>
      <c r="O133" s="15"/>
      <c r="P133" s="13"/>
    </row>
    <row r="134" spans="1:16" x14ac:dyDescent="0.25">
      <c r="A134" s="1"/>
      <c r="B134" s="13"/>
      <c r="C134" s="13"/>
      <c r="D134" s="13"/>
      <c r="E134" s="13"/>
      <c r="F134" s="13"/>
      <c r="G134" s="13"/>
      <c r="H134" s="14"/>
      <c r="I134" s="14"/>
      <c r="J134" s="14"/>
      <c r="K134" s="14"/>
      <c r="L134" s="14"/>
      <c r="M134" s="14"/>
      <c r="N134" s="2"/>
      <c r="O134" s="15"/>
      <c r="P134" s="13"/>
    </row>
    <row r="135" spans="1:16" x14ac:dyDescent="0.25">
      <c r="A135" s="1"/>
      <c r="B135" s="13"/>
      <c r="C135" s="13"/>
      <c r="D135" s="13"/>
      <c r="E135" s="13"/>
      <c r="F135" s="13"/>
      <c r="G135" s="13"/>
      <c r="H135" s="14"/>
      <c r="I135" s="14"/>
      <c r="J135" s="14"/>
      <c r="K135" s="14"/>
      <c r="L135" s="14"/>
      <c r="M135" s="14"/>
      <c r="N135" s="2"/>
      <c r="O135" s="15"/>
      <c r="P135" s="13"/>
    </row>
    <row r="136" spans="1:16" x14ac:dyDescent="0.25">
      <c r="A136" s="1"/>
      <c r="B136" s="13"/>
      <c r="C136" s="13"/>
      <c r="D136" s="13"/>
      <c r="E136" s="13"/>
      <c r="F136" s="13"/>
      <c r="G136" s="13"/>
      <c r="H136" s="14"/>
      <c r="I136" s="14"/>
      <c r="J136" s="14"/>
      <c r="K136" s="14"/>
      <c r="L136" s="14"/>
      <c r="M136" s="14"/>
      <c r="N136" s="2"/>
      <c r="O136" s="15"/>
      <c r="P136" s="13"/>
    </row>
    <row r="137" spans="1:16" x14ac:dyDescent="0.25">
      <c r="A137" s="1"/>
      <c r="B137" s="13"/>
      <c r="C137" s="13"/>
      <c r="D137" s="13"/>
      <c r="E137" s="13"/>
      <c r="F137" s="13"/>
      <c r="G137" s="13"/>
      <c r="H137" s="14"/>
      <c r="I137" s="14"/>
      <c r="J137" s="14"/>
      <c r="K137" s="14"/>
      <c r="L137" s="14"/>
      <c r="M137" s="14"/>
      <c r="N137" s="2"/>
      <c r="O137" s="15"/>
      <c r="P137" s="13"/>
    </row>
    <row r="138" spans="1:16" x14ac:dyDescent="0.25">
      <c r="A138" s="1"/>
      <c r="B138" s="13"/>
      <c r="C138" s="13"/>
      <c r="D138" s="13"/>
      <c r="E138" s="13"/>
      <c r="F138" s="13"/>
      <c r="G138" s="13"/>
      <c r="H138" s="14"/>
      <c r="I138" s="14"/>
      <c r="J138" s="14"/>
      <c r="K138" s="14"/>
      <c r="L138" s="14"/>
      <c r="M138" s="14"/>
      <c r="N138" s="2"/>
      <c r="O138" s="15"/>
      <c r="P138" s="13"/>
    </row>
    <row r="139" spans="1:16" x14ac:dyDescent="0.25">
      <c r="A139" s="1"/>
      <c r="B139" s="13"/>
      <c r="C139" s="13"/>
      <c r="D139" s="13"/>
      <c r="E139" s="13"/>
      <c r="F139" s="13"/>
      <c r="G139" s="13"/>
      <c r="H139" s="14"/>
      <c r="I139" s="14"/>
      <c r="J139" s="14"/>
      <c r="K139" s="14"/>
      <c r="L139" s="14"/>
      <c r="M139" s="14"/>
      <c r="N139" s="2"/>
      <c r="O139" s="15"/>
      <c r="P139" s="13"/>
    </row>
    <row r="140" spans="1:16" x14ac:dyDescent="0.25">
      <c r="A140" s="1"/>
      <c r="B140" s="13"/>
      <c r="C140" s="13"/>
      <c r="D140" s="13"/>
      <c r="E140" s="13"/>
      <c r="F140" s="13"/>
      <c r="G140" s="13"/>
      <c r="H140" s="14"/>
      <c r="I140" s="14"/>
      <c r="J140" s="14"/>
      <c r="K140" s="14"/>
      <c r="L140" s="14"/>
      <c r="M140" s="14"/>
      <c r="N140" s="2"/>
      <c r="O140" s="15"/>
      <c r="P140" s="13"/>
    </row>
    <row r="141" spans="1:16" x14ac:dyDescent="0.25">
      <c r="A141" s="1"/>
      <c r="B141" s="13"/>
      <c r="C141" s="13"/>
      <c r="D141" s="13"/>
      <c r="E141" s="13"/>
      <c r="F141" s="13"/>
      <c r="G141" s="13"/>
      <c r="H141" s="14"/>
      <c r="I141" s="14"/>
      <c r="J141" s="14"/>
      <c r="K141" s="14"/>
      <c r="L141" s="14"/>
      <c r="M141" s="14"/>
      <c r="N141" s="2"/>
      <c r="O141" s="15"/>
      <c r="P141" s="13"/>
    </row>
    <row r="142" spans="1:16" x14ac:dyDescent="0.25">
      <c r="A142" s="1"/>
      <c r="B142" s="13"/>
      <c r="C142" s="13"/>
      <c r="D142" s="13"/>
      <c r="E142" s="13"/>
      <c r="F142" s="13"/>
      <c r="G142" s="13"/>
      <c r="H142" s="14"/>
      <c r="I142" s="14"/>
      <c r="J142" s="14"/>
      <c r="K142" s="14"/>
      <c r="L142" s="14"/>
      <c r="M142" s="14"/>
      <c r="N142" s="2"/>
      <c r="O142" s="15"/>
      <c r="P142" s="13"/>
    </row>
    <row r="143" spans="1:16" x14ac:dyDescent="0.25">
      <c r="A143" s="1"/>
      <c r="B143" s="13"/>
      <c r="C143" s="13"/>
      <c r="D143" s="13"/>
      <c r="E143" s="13"/>
      <c r="F143" s="13"/>
      <c r="G143" s="13"/>
      <c r="H143" s="14"/>
      <c r="I143" s="14"/>
      <c r="J143" s="14"/>
      <c r="K143" s="14"/>
      <c r="L143" s="14"/>
      <c r="M143" s="14"/>
      <c r="N143" s="2"/>
      <c r="O143" s="15"/>
      <c r="P143" s="13"/>
    </row>
    <row r="144" spans="1:16" x14ac:dyDescent="0.25">
      <c r="A144" s="1"/>
      <c r="B144" s="13"/>
      <c r="C144" s="13"/>
      <c r="D144" s="13"/>
      <c r="E144" s="13"/>
      <c r="F144" s="13"/>
      <c r="G144" s="13"/>
      <c r="H144" s="14"/>
      <c r="I144" s="14"/>
      <c r="J144" s="14"/>
      <c r="K144" s="14"/>
      <c r="L144" s="14"/>
      <c r="M144" s="14"/>
      <c r="N144" s="2"/>
      <c r="O144" s="15"/>
      <c r="P144" s="13"/>
    </row>
    <row r="145" spans="1:16" x14ac:dyDescent="0.25">
      <c r="A145" s="1"/>
      <c r="B145" s="13"/>
      <c r="C145" s="13"/>
      <c r="D145" s="13"/>
      <c r="E145" s="13"/>
      <c r="F145" s="13"/>
      <c r="G145" s="13"/>
      <c r="H145" s="14"/>
      <c r="I145" s="14"/>
      <c r="J145" s="14"/>
      <c r="K145" s="14"/>
      <c r="L145" s="14"/>
      <c r="M145" s="14"/>
      <c r="N145" s="2"/>
      <c r="O145" s="15"/>
      <c r="P145" s="13"/>
    </row>
    <row r="146" spans="1:16" x14ac:dyDescent="0.25">
      <c r="A146" s="1"/>
      <c r="B146" s="13"/>
      <c r="C146" s="13"/>
      <c r="D146" s="13"/>
      <c r="E146" s="13"/>
      <c r="F146" s="13"/>
      <c r="G146" s="13"/>
      <c r="H146" s="14"/>
      <c r="I146" s="14"/>
      <c r="J146" s="14"/>
      <c r="K146" s="14"/>
      <c r="L146" s="14"/>
      <c r="M146" s="14"/>
      <c r="N146" s="2"/>
      <c r="O146" s="15"/>
      <c r="P146" s="13"/>
    </row>
    <row r="147" spans="1:16" x14ac:dyDescent="0.25">
      <c r="A147" s="1"/>
      <c r="B147" s="13"/>
      <c r="C147" s="13"/>
      <c r="D147" s="13"/>
      <c r="E147" s="13"/>
      <c r="F147" s="13"/>
      <c r="G147" s="13"/>
      <c r="H147" s="14"/>
      <c r="I147" s="14"/>
      <c r="J147" s="14"/>
      <c r="K147" s="14"/>
      <c r="L147" s="14"/>
      <c r="M147" s="14"/>
      <c r="N147" s="2"/>
      <c r="O147" s="15"/>
      <c r="P147" s="13"/>
    </row>
    <row r="148" spans="1:16" x14ac:dyDescent="0.25">
      <c r="A148" s="1"/>
      <c r="B148" s="13"/>
      <c r="C148" s="13"/>
      <c r="D148" s="13"/>
      <c r="E148" s="13"/>
      <c r="F148" s="13"/>
      <c r="G148" s="13"/>
      <c r="H148" s="14"/>
      <c r="I148" s="14"/>
      <c r="J148" s="14"/>
      <c r="K148" s="14"/>
      <c r="L148" s="14"/>
      <c r="M148" s="14"/>
      <c r="N148" s="2"/>
      <c r="O148" s="15"/>
      <c r="P148" s="13"/>
    </row>
    <row r="149" spans="1:16" x14ac:dyDescent="0.25">
      <c r="A149" s="1"/>
      <c r="B149" s="13"/>
      <c r="C149" s="13"/>
      <c r="D149" s="13"/>
      <c r="E149" s="13"/>
      <c r="F149" s="13"/>
      <c r="G149" s="13"/>
      <c r="H149" s="14"/>
      <c r="I149" s="14"/>
      <c r="J149" s="14"/>
      <c r="K149" s="14"/>
      <c r="L149" s="14"/>
      <c r="M149" s="14"/>
      <c r="N149" s="2"/>
      <c r="O149" s="15"/>
      <c r="P149" s="13"/>
    </row>
    <row r="150" spans="1:16" x14ac:dyDescent="0.25">
      <c r="A150" s="1"/>
      <c r="B150" s="13"/>
      <c r="C150" s="13"/>
      <c r="D150" s="13"/>
      <c r="E150" s="13"/>
      <c r="F150" s="13"/>
      <c r="G150" s="13"/>
      <c r="H150" s="14"/>
      <c r="I150" s="14"/>
      <c r="J150" s="14"/>
      <c r="K150" s="14"/>
      <c r="L150" s="14"/>
      <c r="M150" s="14"/>
      <c r="N150" s="2"/>
      <c r="O150" s="15"/>
      <c r="P150" s="13"/>
    </row>
    <row r="151" spans="1:16" x14ac:dyDescent="0.25">
      <c r="A151" s="1"/>
      <c r="B151" s="13"/>
      <c r="C151" s="13"/>
      <c r="D151" s="13"/>
      <c r="E151" s="13"/>
      <c r="F151" s="13"/>
      <c r="G151" s="13"/>
      <c r="H151" s="14"/>
      <c r="I151" s="14"/>
      <c r="J151" s="14"/>
      <c r="K151" s="14"/>
      <c r="L151" s="14"/>
      <c r="M151" s="14"/>
      <c r="N151" s="2"/>
      <c r="O151" s="15"/>
      <c r="P151" s="13"/>
    </row>
    <row r="152" spans="1:16" x14ac:dyDescent="0.25">
      <c r="A152" s="1"/>
      <c r="B152" s="13"/>
      <c r="C152" s="13"/>
      <c r="D152" s="13"/>
      <c r="E152" s="13"/>
      <c r="F152" s="13"/>
      <c r="G152" s="13"/>
      <c r="H152" s="14"/>
      <c r="I152" s="14"/>
      <c r="J152" s="14"/>
      <c r="K152" s="14"/>
      <c r="L152" s="14"/>
      <c r="M152" s="14"/>
      <c r="N152" s="2"/>
      <c r="O152" s="15"/>
      <c r="P152" s="13"/>
    </row>
    <row r="153" spans="1:16" x14ac:dyDescent="0.25">
      <c r="A153" s="1"/>
      <c r="B153" s="13"/>
      <c r="C153" s="13"/>
      <c r="D153" s="13"/>
      <c r="E153" s="13"/>
      <c r="F153" s="13"/>
      <c r="G153" s="13"/>
      <c r="H153" s="14"/>
      <c r="I153" s="14"/>
      <c r="J153" s="14"/>
      <c r="K153" s="14"/>
      <c r="L153" s="14"/>
      <c r="M153" s="14"/>
      <c r="N153" s="2"/>
      <c r="O153" s="15"/>
      <c r="P153" s="13"/>
    </row>
    <row r="154" spans="1:16" x14ac:dyDescent="0.25">
      <c r="A154" s="1"/>
      <c r="B154" s="13"/>
      <c r="C154" s="13"/>
      <c r="D154" s="13"/>
      <c r="E154" s="13"/>
      <c r="F154" s="13"/>
      <c r="G154" s="13"/>
      <c r="H154" s="14"/>
      <c r="I154" s="14"/>
      <c r="J154" s="14"/>
      <c r="K154" s="14"/>
      <c r="L154" s="14"/>
      <c r="M154" s="14"/>
      <c r="N154" s="2"/>
      <c r="O154" s="15"/>
      <c r="P154" s="13"/>
    </row>
    <row r="155" spans="1:16" x14ac:dyDescent="0.25">
      <c r="A155" s="1"/>
      <c r="B155" s="13"/>
      <c r="C155" s="13"/>
      <c r="D155" s="13"/>
      <c r="E155" s="13"/>
      <c r="F155" s="13"/>
      <c r="G155" s="13"/>
      <c r="H155" s="14"/>
      <c r="I155" s="14"/>
      <c r="J155" s="14"/>
      <c r="K155" s="14"/>
      <c r="L155" s="14"/>
      <c r="M155" s="14"/>
      <c r="N155" s="2"/>
      <c r="O155" s="15"/>
      <c r="P155" s="13"/>
    </row>
    <row r="156" spans="1:16" x14ac:dyDescent="0.25">
      <c r="A156" s="1"/>
      <c r="B156" s="13"/>
      <c r="C156" s="13"/>
      <c r="D156" s="13"/>
      <c r="E156" s="13"/>
      <c r="F156" s="13"/>
      <c r="G156" s="13"/>
      <c r="H156" s="14"/>
      <c r="I156" s="14"/>
      <c r="J156" s="14"/>
      <c r="K156" s="14"/>
      <c r="L156" s="14"/>
      <c r="M156" s="14"/>
      <c r="N156" s="2"/>
      <c r="O156" s="15"/>
      <c r="P156" s="13"/>
    </row>
    <row r="157" spans="1:16" x14ac:dyDescent="0.25">
      <c r="A157" s="1"/>
      <c r="B157" s="13"/>
      <c r="C157" s="13"/>
      <c r="D157" s="13"/>
      <c r="E157" s="13"/>
      <c r="F157" s="13"/>
      <c r="G157" s="13"/>
      <c r="H157" s="14"/>
      <c r="I157" s="14"/>
      <c r="J157" s="14"/>
      <c r="K157" s="14"/>
      <c r="L157" s="14"/>
      <c r="M157" s="14"/>
      <c r="N157" s="2"/>
      <c r="O157" s="15"/>
      <c r="P157" s="13"/>
    </row>
    <row r="158" spans="1:16" x14ac:dyDescent="0.25">
      <c r="A158" s="1"/>
      <c r="B158" s="13"/>
      <c r="C158" s="13"/>
      <c r="D158" s="13"/>
      <c r="E158" s="13"/>
      <c r="F158" s="13"/>
      <c r="G158" s="13"/>
      <c r="H158" s="14"/>
      <c r="I158" s="14"/>
      <c r="J158" s="14"/>
      <c r="K158" s="14"/>
      <c r="L158" s="14"/>
      <c r="M158" s="14"/>
      <c r="N158" s="2"/>
      <c r="O158" s="15"/>
      <c r="P158" s="13"/>
    </row>
    <row r="159" spans="1:16" x14ac:dyDescent="0.25">
      <c r="A159" s="1"/>
      <c r="B159" s="13"/>
      <c r="C159" s="13"/>
      <c r="D159" s="13"/>
      <c r="E159" s="13"/>
      <c r="F159" s="13"/>
      <c r="G159" s="13"/>
      <c r="H159" s="14"/>
      <c r="I159" s="14"/>
      <c r="J159" s="14"/>
      <c r="K159" s="14"/>
      <c r="L159" s="14"/>
      <c r="M159" s="14"/>
      <c r="N159" s="2"/>
      <c r="O159" s="15"/>
      <c r="P159" s="13"/>
    </row>
    <row r="160" spans="1:16" x14ac:dyDescent="0.25">
      <c r="A160" s="1"/>
      <c r="B160" s="13"/>
      <c r="C160" s="13"/>
      <c r="D160" s="13"/>
      <c r="E160" s="13"/>
      <c r="F160" s="13"/>
      <c r="G160" s="13"/>
      <c r="H160" s="14"/>
      <c r="I160" s="14"/>
      <c r="J160" s="14"/>
      <c r="K160" s="14"/>
      <c r="L160" s="14"/>
      <c r="M160" s="14"/>
      <c r="N160" s="2"/>
      <c r="O160" s="15"/>
      <c r="P160" s="13"/>
    </row>
    <row r="161" spans="1:16" x14ac:dyDescent="0.25">
      <c r="A161" s="1"/>
      <c r="B161" s="13"/>
      <c r="C161" s="13"/>
      <c r="D161" s="13"/>
      <c r="E161" s="13"/>
      <c r="F161" s="13"/>
      <c r="G161" s="13"/>
      <c r="H161" s="14"/>
      <c r="I161" s="14"/>
      <c r="J161" s="14"/>
      <c r="K161" s="14"/>
      <c r="L161" s="14"/>
      <c r="M161" s="14"/>
      <c r="N161" s="2"/>
      <c r="O161" s="15"/>
      <c r="P161" s="13"/>
    </row>
    <row r="162" spans="1:16" x14ac:dyDescent="0.25">
      <c r="A162" s="1"/>
      <c r="B162" s="13"/>
      <c r="C162" s="13"/>
      <c r="D162" s="13"/>
      <c r="E162" s="13"/>
      <c r="F162" s="13"/>
      <c r="G162" s="13"/>
      <c r="H162" s="14"/>
      <c r="I162" s="14"/>
      <c r="J162" s="14"/>
      <c r="K162" s="14"/>
      <c r="L162" s="14"/>
      <c r="M162" s="14"/>
      <c r="N162" s="2"/>
      <c r="O162" s="15"/>
      <c r="P162" s="13"/>
    </row>
    <row r="163" spans="1:16" x14ac:dyDescent="0.25">
      <c r="A163" s="1"/>
      <c r="B163" s="13"/>
      <c r="C163" s="13"/>
      <c r="D163" s="13"/>
      <c r="E163" s="13"/>
      <c r="F163" s="13"/>
      <c r="G163" s="13"/>
      <c r="H163" s="14"/>
      <c r="I163" s="14"/>
      <c r="J163" s="14"/>
      <c r="K163" s="14"/>
      <c r="L163" s="14"/>
      <c r="M163" s="14"/>
      <c r="N163" s="2"/>
      <c r="O163" s="15"/>
      <c r="P163" s="13"/>
    </row>
    <row r="164" spans="1:16" x14ac:dyDescent="0.25">
      <c r="A164" s="1"/>
      <c r="B164" s="13"/>
      <c r="C164" s="13"/>
      <c r="D164" s="13"/>
      <c r="E164" s="13"/>
      <c r="F164" s="13"/>
      <c r="G164" s="13"/>
      <c r="H164" s="14"/>
      <c r="I164" s="14"/>
      <c r="J164" s="14"/>
      <c r="K164" s="14"/>
      <c r="L164" s="14"/>
      <c r="M164" s="14"/>
      <c r="N164" s="2"/>
      <c r="O164" s="15"/>
      <c r="P164" s="13"/>
    </row>
    <row r="165" spans="1:16" x14ac:dyDescent="0.25">
      <c r="A165" s="1"/>
      <c r="B165" s="13"/>
      <c r="C165" s="13"/>
      <c r="D165" s="13"/>
      <c r="E165" s="13"/>
      <c r="F165" s="13"/>
      <c r="G165" s="13"/>
      <c r="H165" s="14"/>
      <c r="I165" s="14"/>
      <c r="J165" s="14"/>
      <c r="K165" s="14"/>
      <c r="L165" s="14"/>
      <c r="M165" s="14"/>
      <c r="N165" s="2"/>
      <c r="O165" s="15"/>
      <c r="P165" s="13"/>
    </row>
    <row r="166" spans="1:16" x14ac:dyDescent="0.25">
      <c r="A166" s="1"/>
      <c r="B166" s="13"/>
      <c r="C166" s="13"/>
      <c r="D166" s="13"/>
      <c r="E166" s="13"/>
      <c r="F166" s="13"/>
      <c r="G166" s="13"/>
      <c r="H166" s="14"/>
      <c r="I166" s="14"/>
      <c r="J166" s="14"/>
      <c r="K166" s="14"/>
      <c r="L166" s="14"/>
      <c r="M166" s="14"/>
      <c r="N166" s="2"/>
      <c r="O166" s="15"/>
      <c r="P166" s="13"/>
    </row>
    <row r="167" spans="1:16" x14ac:dyDescent="0.25">
      <c r="A167" s="1"/>
      <c r="B167" s="13"/>
      <c r="C167" s="13"/>
      <c r="D167" s="13"/>
      <c r="E167" s="13"/>
      <c r="F167" s="13"/>
      <c r="G167" s="13"/>
      <c r="H167" s="14"/>
      <c r="I167" s="14"/>
      <c r="J167" s="14"/>
      <c r="K167" s="14"/>
      <c r="L167" s="14"/>
      <c r="M167" s="14"/>
      <c r="N167" s="2"/>
      <c r="O167" s="15"/>
      <c r="P167" s="13"/>
    </row>
    <row r="168" spans="1:16" x14ac:dyDescent="0.25">
      <c r="A168" s="1"/>
      <c r="B168" s="13"/>
      <c r="C168" s="13"/>
      <c r="D168" s="13"/>
      <c r="E168" s="13"/>
      <c r="F168" s="13"/>
      <c r="G168" s="13"/>
      <c r="H168" s="14"/>
      <c r="I168" s="14"/>
      <c r="J168" s="14"/>
      <c r="K168" s="14"/>
      <c r="L168" s="14"/>
      <c r="M168" s="14"/>
      <c r="N168" s="2"/>
      <c r="O168" s="15"/>
      <c r="P168" s="13"/>
    </row>
    <row r="169" spans="1:16" x14ac:dyDescent="0.25">
      <c r="A169" s="1"/>
      <c r="B169" s="13"/>
      <c r="C169" s="13"/>
      <c r="D169" s="13"/>
      <c r="E169" s="13"/>
      <c r="F169" s="13"/>
      <c r="G169" s="13"/>
      <c r="H169" s="14"/>
      <c r="I169" s="14"/>
      <c r="J169" s="14"/>
      <c r="K169" s="14"/>
      <c r="L169" s="14"/>
      <c r="M169" s="14"/>
      <c r="N169" s="2"/>
      <c r="O169" s="15"/>
      <c r="P169" s="13"/>
    </row>
    <row r="170" spans="1:16" x14ac:dyDescent="0.25">
      <c r="A170" s="1"/>
      <c r="B170" s="13"/>
      <c r="C170" s="13"/>
      <c r="D170" s="13"/>
      <c r="E170" s="13"/>
      <c r="F170" s="13"/>
      <c r="G170" s="13"/>
      <c r="H170" s="14"/>
      <c r="I170" s="14"/>
      <c r="J170" s="14"/>
      <c r="K170" s="14"/>
      <c r="L170" s="14"/>
      <c r="M170" s="14"/>
      <c r="N170" s="2"/>
      <c r="O170" s="15"/>
      <c r="P170" s="13"/>
    </row>
    <row r="171" spans="1:16" x14ac:dyDescent="0.25">
      <c r="A171" s="1"/>
      <c r="B171" s="13"/>
      <c r="C171" s="13"/>
      <c r="D171" s="13"/>
      <c r="E171" s="13"/>
      <c r="F171" s="13"/>
      <c r="G171" s="13"/>
      <c r="H171" s="14"/>
      <c r="I171" s="14"/>
      <c r="J171" s="14"/>
      <c r="K171" s="14"/>
      <c r="L171" s="14"/>
      <c r="M171" s="14"/>
      <c r="N171" s="2"/>
      <c r="O171" s="15"/>
      <c r="P171" s="13"/>
    </row>
    <row r="172" spans="1:16" x14ac:dyDescent="0.25">
      <c r="A172" s="1"/>
      <c r="B172" s="13"/>
      <c r="C172" s="13"/>
      <c r="D172" s="13"/>
      <c r="E172" s="13"/>
      <c r="F172" s="13"/>
      <c r="G172" s="13"/>
      <c r="H172" s="14"/>
      <c r="I172" s="14"/>
      <c r="J172" s="14"/>
      <c r="K172" s="14"/>
      <c r="L172" s="14"/>
      <c r="M172" s="14"/>
      <c r="N172" s="2"/>
      <c r="O172" s="15"/>
      <c r="P172" s="13"/>
    </row>
    <row r="173" spans="1:16" x14ac:dyDescent="0.25">
      <c r="A173" s="1"/>
      <c r="B173" s="13"/>
      <c r="C173" s="13"/>
      <c r="D173" s="13"/>
      <c r="E173" s="13"/>
      <c r="F173" s="13"/>
      <c r="G173" s="13"/>
      <c r="H173" s="14"/>
      <c r="I173" s="14"/>
      <c r="J173" s="14"/>
      <c r="K173" s="14"/>
      <c r="L173" s="14"/>
      <c r="M173" s="14"/>
      <c r="N173" s="2"/>
      <c r="O173" s="15"/>
      <c r="P173" s="13"/>
    </row>
    <row r="174" spans="1:16" x14ac:dyDescent="0.25">
      <c r="A174" s="1"/>
      <c r="B174" s="13"/>
      <c r="C174" s="13"/>
      <c r="D174" s="13"/>
      <c r="E174" s="13"/>
      <c r="F174" s="13"/>
      <c r="G174" s="13"/>
      <c r="H174" s="14"/>
      <c r="I174" s="14"/>
      <c r="J174" s="14"/>
      <c r="K174" s="14"/>
      <c r="L174" s="14"/>
      <c r="M174" s="14"/>
      <c r="N174" s="2"/>
      <c r="O174" s="15"/>
      <c r="P174" s="13"/>
    </row>
    <row r="175" spans="1:16" x14ac:dyDescent="0.25">
      <c r="A175" s="1"/>
      <c r="B175" s="13"/>
      <c r="C175" s="13"/>
      <c r="D175" s="13"/>
      <c r="E175" s="13"/>
      <c r="F175" s="13"/>
      <c r="G175" s="13"/>
      <c r="H175" s="14"/>
      <c r="I175" s="14"/>
      <c r="J175" s="14"/>
      <c r="K175" s="14"/>
      <c r="L175" s="14"/>
      <c r="M175" s="14"/>
      <c r="N175" s="2"/>
      <c r="O175" s="15"/>
      <c r="P175" s="13"/>
    </row>
    <row r="176" spans="1:16" x14ac:dyDescent="0.25">
      <c r="A176" s="1"/>
      <c r="B176" s="13"/>
      <c r="C176" s="13"/>
      <c r="D176" s="13"/>
      <c r="E176" s="13"/>
      <c r="F176" s="13"/>
      <c r="G176" s="13"/>
      <c r="H176" s="14"/>
      <c r="I176" s="14"/>
      <c r="J176" s="14"/>
      <c r="K176" s="14"/>
      <c r="L176" s="14"/>
      <c r="M176" s="14"/>
      <c r="N176" s="2"/>
      <c r="O176" s="15"/>
      <c r="P176" s="13"/>
    </row>
    <row r="177" spans="1:16" x14ac:dyDescent="0.25">
      <c r="A177" s="1"/>
      <c r="B177" s="13"/>
      <c r="C177" s="13"/>
      <c r="D177" s="13"/>
      <c r="E177" s="13"/>
      <c r="F177" s="13"/>
      <c r="G177" s="13"/>
      <c r="H177" s="14"/>
      <c r="I177" s="14"/>
      <c r="J177" s="14"/>
      <c r="K177" s="14"/>
      <c r="L177" s="14"/>
      <c r="M177" s="14"/>
      <c r="N177" s="2"/>
      <c r="O177" s="15"/>
      <c r="P177" s="13"/>
    </row>
    <row r="178" spans="1:16" x14ac:dyDescent="0.25">
      <c r="A178" s="1"/>
      <c r="B178" s="13"/>
      <c r="C178" s="13"/>
      <c r="D178" s="13"/>
      <c r="E178" s="13"/>
      <c r="F178" s="13"/>
      <c r="G178" s="13"/>
      <c r="H178" s="14"/>
      <c r="I178" s="14"/>
      <c r="J178" s="14"/>
      <c r="K178" s="14"/>
      <c r="L178" s="14"/>
      <c r="M178" s="14"/>
      <c r="N178" s="2"/>
      <c r="O178" s="15"/>
      <c r="P178" s="13"/>
    </row>
    <row r="179" spans="1:16" x14ac:dyDescent="0.25">
      <c r="A179" s="1"/>
      <c r="B179" s="13"/>
      <c r="C179" s="13"/>
      <c r="D179" s="13"/>
      <c r="E179" s="13"/>
      <c r="F179" s="13"/>
      <c r="G179" s="13"/>
      <c r="H179" s="14"/>
      <c r="I179" s="14"/>
      <c r="J179" s="14"/>
      <c r="K179" s="14"/>
      <c r="L179" s="14"/>
      <c r="M179" s="14"/>
      <c r="N179" s="2"/>
      <c r="O179" s="15"/>
      <c r="P179" s="13"/>
    </row>
    <row r="180" spans="1:16" x14ac:dyDescent="0.25">
      <c r="A180" s="1"/>
      <c r="B180" s="13"/>
      <c r="C180" s="13"/>
      <c r="D180" s="13"/>
      <c r="E180" s="13"/>
      <c r="F180" s="13"/>
      <c r="G180" s="13"/>
      <c r="H180" s="14"/>
      <c r="I180" s="14"/>
      <c r="J180" s="14"/>
      <c r="K180" s="14"/>
      <c r="L180" s="14"/>
      <c r="M180" s="14"/>
      <c r="N180" s="2"/>
      <c r="O180" s="15"/>
      <c r="P180" s="13"/>
    </row>
    <row r="181" spans="1:16" x14ac:dyDescent="0.25">
      <c r="A181" s="3"/>
      <c r="B181" s="16"/>
      <c r="C181" s="16"/>
      <c r="D181" s="16"/>
      <c r="E181" s="16"/>
      <c r="F181" s="16"/>
      <c r="G181" s="16"/>
      <c r="H181" s="14"/>
      <c r="I181" s="14"/>
      <c r="J181" s="14"/>
      <c r="K181" s="14"/>
      <c r="L181" s="17"/>
      <c r="M181" s="17"/>
      <c r="N181" s="18"/>
      <c r="O181" s="19"/>
      <c r="P181" s="20"/>
    </row>
    <row r="182" spans="1:16" x14ac:dyDescent="0.25">
      <c r="A182" s="3"/>
      <c r="B182" s="16"/>
      <c r="C182" s="16"/>
      <c r="D182" s="16"/>
      <c r="E182" s="16"/>
      <c r="F182" s="16"/>
      <c r="G182" s="16"/>
      <c r="H182" s="14"/>
      <c r="I182" s="14"/>
      <c r="J182" s="14"/>
      <c r="K182" s="14"/>
      <c r="L182" s="17"/>
      <c r="M182" s="17"/>
      <c r="N182" s="18"/>
      <c r="O182" s="19"/>
      <c r="P182" s="20"/>
    </row>
    <row r="183" spans="1:16" x14ac:dyDescent="0.25">
      <c r="A183" s="3"/>
      <c r="B183" s="16"/>
      <c r="C183" s="16"/>
      <c r="D183" s="16"/>
      <c r="E183" s="16"/>
      <c r="F183" s="16"/>
      <c r="G183" s="16"/>
      <c r="H183" s="14"/>
      <c r="I183" s="14"/>
      <c r="J183" s="14"/>
      <c r="K183" s="14"/>
      <c r="L183" s="17"/>
      <c r="M183" s="17"/>
      <c r="N183" s="18"/>
      <c r="O183" s="19"/>
      <c r="P183" s="20"/>
    </row>
    <row r="184" spans="1:16" x14ac:dyDescent="0.25">
      <c r="A184" s="3"/>
      <c r="B184" s="16"/>
      <c r="C184" s="16"/>
      <c r="D184" s="16"/>
      <c r="E184" s="16"/>
      <c r="F184" s="16"/>
      <c r="G184" s="16"/>
      <c r="H184" s="14"/>
      <c r="I184" s="14"/>
      <c r="J184" s="14"/>
      <c r="K184" s="14"/>
      <c r="L184" s="17"/>
      <c r="M184" s="17"/>
      <c r="N184" s="18"/>
      <c r="O184" s="19"/>
      <c r="P184" s="20"/>
    </row>
    <row r="185" spans="1:16" x14ac:dyDescent="0.25">
      <c r="A185" s="3"/>
      <c r="B185" s="16"/>
      <c r="C185" s="16"/>
      <c r="D185" s="16"/>
      <c r="E185" s="16"/>
      <c r="F185" s="16"/>
      <c r="G185" s="16"/>
      <c r="H185" s="14"/>
      <c r="I185" s="14"/>
      <c r="J185" s="14"/>
      <c r="K185" s="14"/>
      <c r="L185" s="17"/>
      <c r="M185" s="17"/>
      <c r="N185" s="18"/>
      <c r="O185" s="19"/>
      <c r="P185" s="20"/>
    </row>
  </sheetData>
  <conditionalFormatting sqref="H2:Q37">
    <cfRule type="expression" dxfId="3" priority="1">
      <formula>$G2&lt;&gt;"Yes"</formula>
    </cfRule>
  </conditionalFormatting>
  <dataValidations count="4">
    <dataValidation type="list" allowBlank="1" showInputMessage="1" showErrorMessage="1" sqref="F2:F37" xr:uid="{6E7CB1BC-31B4-4635-A5FB-51E50EEC88D8}">
      <formula1>"Yes,No"</formula1>
    </dataValidation>
    <dataValidation type="decimal" errorStyle="warning" allowBlank="1" showInputMessage="1" showErrorMessage="1" error="Please enter a number between 0 and 168." sqref="P2:P37" xr:uid="{0FC97C72-F492-4E52-AA12-88FE58F4B96D}">
      <formula1>0</formula1>
      <formula2>168</formula2>
    </dataValidation>
    <dataValidation type="list" allowBlank="1" showInputMessage="1" showErrorMessage="1" sqref="E2:E37 G2:G37" xr:uid="{2FECDFC1-6E54-4106-B28C-7903AE91A3BB}">
      <formula1>"Yes, No"</formula1>
    </dataValidation>
    <dataValidation type="decimal" errorStyle="warning" allowBlank="1" showInputMessage="1" showErrorMessage="1" error="Please enter a value greater than 0 and less than 100." sqref="Q1:Q1048576" xr:uid="{AEF39CDA-606B-444A-8B58-9E9F41B2FD3A}">
      <formula1>0.01</formula1>
      <formula2>100</formula2>
    </dataValidation>
  </dataValidations>
  <printOptions horizontalCentered="1"/>
  <pageMargins left="0.25" right="0.25" top="0.43684895833333331" bottom="0.75" header="0.3" footer="0.3"/>
  <pageSetup paperSize="5" scale="33" fitToHeight="0" orientation="landscape" r:id="rId1"/>
  <headerFooter>
    <oddHeader>&amp;CSupported Employment Tracking Sheet</oddHeader>
    <oddFooter>&amp;RRevised 07/01/2020</oddFooter>
  </headerFooter>
  <tableParts count="1">
    <tablePart r:id="rId2"/>
  </tableParts>
  <extLst>
    <ext xmlns:x14="http://schemas.microsoft.com/office/spreadsheetml/2009/9/main" uri="{CCE6A557-97BC-4b89-ADB6-D9C93CAAB3DF}">
      <x14:dataValidations xmlns:xm="http://schemas.microsoft.com/office/excel/2006/main" count="1">
        <x14:dataValidation type="date" errorStyle="warning" allowBlank="1" showInputMessage="1" showErrorMessage="1" error="The date entered is not between the beginning of the fiscal year and today's date." xr:uid="{BF061B8A-EA1F-4842-BA2D-FBF84AEDACEE}">
          <x14:formula1>
            <xm:f>DATE('Instructions &amp; Definitions'!$B$2-1,7,1)</xm:f>
          </x14:formula1>
          <x14:formula2>
            <xm:f>TODAY()</xm:f>
          </x14:formula2>
          <xm:sqref>H2:M37 D2:D37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58A8AF-447C-4B2B-9310-FA6EAEB5551E}">
  <sheetPr>
    <pageSetUpPr fitToPage="1"/>
  </sheetPr>
  <dimension ref="A1:T185"/>
  <sheetViews>
    <sheetView view="pageLayout" zoomScale="70" zoomScaleNormal="100" zoomScalePageLayoutView="70" workbookViewId="0">
      <selection activeCell="R2" sqref="R2:R37"/>
    </sheetView>
  </sheetViews>
  <sheetFormatPr defaultRowHeight="15" x14ac:dyDescent="0.25"/>
  <cols>
    <col min="1" max="1" width="25.7109375" style="4" bestFit="1" customWidth="1"/>
    <col min="2" max="2" width="22" style="21" customWidth="1"/>
    <col min="3" max="7" width="26.7109375" style="21" customWidth="1"/>
    <col min="8" max="11" width="19.140625" customWidth="1"/>
    <col min="12" max="13" width="21.28515625" customWidth="1"/>
    <col min="14" max="14" width="24.7109375" style="5" customWidth="1"/>
    <col min="15" max="15" width="19.7109375" style="22" customWidth="1"/>
    <col min="16" max="16" width="17.85546875" style="21" customWidth="1"/>
    <col min="18" max="18" width="138.42578125" bestFit="1" customWidth="1"/>
    <col min="19" max="20" width="0" hidden="1" customWidth="1"/>
  </cols>
  <sheetData>
    <row r="1" spans="1:20" ht="66.75" customHeight="1" x14ac:dyDescent="0.25">
      <c r="A1" s="6" t="s">
        <v>5</v>
      </c>
      <c r="B1" s="6" t="s">
        <v>6</v>
      </c>
      <c r="C1" s="7" t="s">
        <v>4</v>
      </c>
      <c r="D1" s="7" t="s">
        <v>28</v>
      </c>
      <c r="E1" s="8" t="s">
        <v>62</v>
      </c>
      <c r="F1" s="6" t="s">
        <v>56</v>
      </c>
      <c r="G1" s="7" t="s">
        <v>55</v>
      </c>
      <c r="H1" s="8" t="s">
        <v>68</v>
      </c>
      <c r="I1" s="8" t="s">
        <v>75</v>
      </c>
      <c r="J1" s="8" t="s">
        <v>76</v>
      </c>
      <c r="K1" s="8" t="s">
        <v>73</v>
      </c>
      <c r="L1" s="10" t="s">
        <v>0</v>
      </c>
      <c r="M1" s="8" t="s">
        <v>3</v>
      </c>
      <c r="N1" s="6" t="s">
        <v>1</v>
      </c>
      <c r="O1" s="6" t="s">
        <v>2</v>
      </c>
      <c r="P1" s="9" t="s">
        <v>24</v>
      </c>
      <c r="Q1" s="11" t="s">
        <v>23</v>
      </c>
      <c r="R1" s="8" t="s">
        <v>8</v>
      </c>
      <c r="S1" s="30" t="s">
        <v>86</v>
      </c>
      <c r="T1" s="30" t="s">
        <v>90</v>
      </c>
    </row>
    <row r="2" spans="1:20" ht="14.25" customHeight="1" x14ac:dyDescent="0.25">
      <c r="A2" s="12"/>
      <c r="B2" s="12"/>
      <c r="C2" s="1"/>
      <c r="D2" s="25"/>
      <c r="E2" s="1"/>
      <c r="F2" s="14"/>
      <c r="G2" s="1"/>
      <c r="H2" s="13"/>
      <c r="I2" s="13"/>
      <c r="J2" s="13"/>
      <c r="K2" s="13"/>
      <c r="L2" s="13"/>
      <c r="M2" s="13"/>
      <c r="N2" s="14"/>
      <c r="O2" s="14"/>
      <c r="P2" s="2"/>
      <c r="Q2" s="15"/>
      <c r="R2" s="28"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2" t="str">
        <f>IF(AND(April[[#This Row],[Start Date of Most Recent Job]]&lt;&gt;"",April[[#This Row],[End Date of Most Recent Job]]&lt;&gt;""),DATEDIF(April[[#This Row],[Start Date of Most Recent Job]],April[[#This Row],[End Date of Most Recent Job]],"D"),"")</f>
        <v/>
      </c>
      <c r="T2">
        <f ca="1">LEN(April[[#This Row],[Missing/Incorrect Values]])</f>
        <v>0</v>
      </c>
    </row>
    <row r="3" spans="1:20" x14ac:dyDescent="0.25">
      <c r="A3" s="12"/>
      <c r="B3" s="12"/>
      <c r="C3" s="1"/>
      <c r="D3" s="25"/>
      <c r="E3" s="1"/>
      <c r="F3" s="14"/>
      <c r="G3" s="1"/>
      <c r="H3" s="13"/>
      <c r="I3" s="13"/>
      <c r="J3" s="13"/>
      <c r="K3" s="13"/>
      <c r="L3" s="13"/>
      <c r="M3" s="13"/>
      <c r="N3" s="14"/>
      <c r="O3" s="14"/>
      <c r="P3" s="2"/>
      <c r="Q3" s="15"/>
      <c r="R3" s="28"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3" t="str">
        <f>IF(AND(April[[#This Row],[Start Date of Most Recent Job]]&lt;&gt;"",April[[#This Row],[End Date of Most Recent Job]]&lt;&gt;""),DATEDIF(April[[#This Row],[Start Date of Most Recent Job]],April[[#This Row],[End Date of Most Recent Job]],"D"),"")</f>
        <v/>
      </c>
      <c r="T3">
        <f ca="1">LEN(April[[#This Row],[Missing/Incorrect Values]])</f>
        <v>0</v>
      </c>
    </row>
    <row r="4" spans="1:20" x14ac:dyDescent="0.25">
      <c r="A4" s="12"/>
      <c r="B4" s="12"/>
      <c r="C4" s="1"/>
      <c r="D4" s="25"/>
      <c r="E4" s="1"/>
      <c r="F4" s="14"/>
      <c r="G4" s="1"/>
      <c r="H4" s="13"/>
      <c r="I4" s="13"/>
      <c r="J4" s="13"/>
      <c r="K4" s="13"/>
      <c r="L4" s="13"/>
      <c r="M4" s="13"/>
      <c r="N4" s="14"/>
      <c r="O4" s="14"/>
      <c r="P4" s="2"/>
      <c r="Q4" s="15"/>
      <c r="R4" s="28"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4" t="str">
        <f>IF(AND(April[[#This Row],[Start Date of Most Recent Job]]&lt;&gt;"",April[[#This Row],[End Date of Most Recent Job]]&lt;&gt;""),DATEDIF(April[[#This Row],[Start Date of Most Recent Job]],April[[#This Row],[End Date of Most Recent Job]],"D"),"")</f>
        <v/>
      </c>
      <c r="T4">
        <f ca="1">LEN(April[[#This Row],[Missing/Incorrect Values]])</f>
        <v>0</v>
      </c>
    </row>
    <row r="5" spans="1:20" x14ac:dyDescent="0.25">
      <c r="A5" s="12"/>
      <c r="B5" s="12"/>
      <c r="C5" s="1"/>
      <c r="D5" s="25"/>
      <c r="E5" s="1"/>
      <c r="F5" s="14"/>
      <c r="G5" s="1"/>
      <c r="H5" s="13"/>
      <c r="I5" s="13"/>
      <c r="J5" s="13"/>
      <c r="K5" s="13"/>
      <c r="L5" s="13"/>
      <c r="M5" s="13"/>
      <c r="N5" s="14"/>
      <c r="O5" s="14"/>
      <c r="P5" s="2"/>
      <c r="Q5" s="15"/>
      <c r="R5" s="28"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5" t="str">
        <f>IF(AND(April[[#This Row],[Start Date of Most Recent Job]]&lt;&gt;"",April[[#This Row],[End Date of Most Recent Job]]&lt;&gt;""),DATEDIF(April[[#This Row],[Start Date of Most Recent Job]],April[[#This Row],[End Date of Most Recent Job]],"D"),"")</f>
        <v/>
      </c>
      <c r="T5">
        <f ca="1">LEN(April[[#This Row],[Missing/Incorrect Values]])</f>
        <v>0</v>
      </c>
    </row>
    <row r="6" spans="1:20" x14ac:dyDescent="0.25">
      <c r="A6" s="12"/>
      <c r="B6" s="12"/>
      <c r="C6" s="1"/>
      <c r="D6" s="25"/>
      <c r="E6" s="1"/>
      <c r="F6" s="14"/>
      <c r="G6" s="1"/>
      <c r="H6" s="13"/>
      <c r="I6" s="13"/>
      <c r="J6" s="13"/>
      <c r="K6" s="13"/>
      <c r="L6" s="13"/>
      <c r="M6" s="13"/>
      <c r="N6" s="14"/>
      <c r="O6" s="14"/>
      <c r="P6" s="2"/>
      <c r="Q6" s="15"/>
      <c r="R6" s="28"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6" t="str">
        <f>IF(AND(April[[#This Row],[Start Date of Most Recent Job]]&lt;&gt;"",April[[#This Row],[End Date of Most Recent Job]]&lt;&gt;""),DATEDIF(April[[#This Row],[Start Date of Most Recent Job]],April[[#This Row],[End Date of Most Recent Job]],"D"),"")</f>
        <v/>
      </c>
      <c r="T6">
        <f ca="1">LEN(April[[#This Row],[Missing/Incorrect Values]])</f>
        <v>0</v>
      </c>
    </row>
    <row r="7" spans="1:20" x14ac:dyDescent="0.25">
      <c r="A7" s="12"/>
      <c r="B7" s="12"/>
      <c r="C7" s="1"/>
      <c r="D7" s="25"/>
      <c r="E7" s="1"/>
      <c r="F7" s="14"/>
      <c r="G7" s="1"/>
      <c r="H7" s="13"/>
      <c r="I7" s="13"/>
      <c r="J7" s="13"/>
      <c r="K7" s="13"/>
      <c r="L7" s="13"/>
      <c r="M7" s="13"/>
      <c r="N7" s="14"/>
      <c r="O7" s="14"/>
      <c r="P7" s="2"/>
      <c r="Q7" s="15"/>
      <c r="R7" s="28"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7" t="str">
        <f>IF(AND(April[[#This Row],[Start Date of Most Recent Job]]&lt;&gt;"",April[[#This Row],[End Date of Most Recent Job]]&lt;&gt;""),DATEDIF(April[[#This Row],[Start Date of Most Recent Job]],April[[#This Row],[End Date of Most Recent Job]],"D"),"")</f>
        <v/>
      </c>
      <c r="T7">
        <f ca="1">LEN(April[[#This Row],[Missing/Incorrect Values]])</f>
        <v>0</v>
      </c>
    </row>
    <row r="8" spans="1:20" x14ac:dyDescent="0.25">
      <c r="A8" s="12"/>
      <c r="B8" s="12"/>
      <c r="C8" s="1"/>
      <c r="D8" s="25"/>
      <c r="E8" s="1"/>
      <c r="F8" s="14"/>
      <c r="G8" s="1"/>
      <c r="H8" s="13"/>
      <c r="I8" s="13"/>
      <c r="J8" s="13"/>
      <c r="K8" s="13"/>
      <c r="L8" s="13"/>
      <c r="M8" s="13"/>
      <c r="N8" s="14"/>
      <c r="O8" s="14"/>
      <c r="P8" s="2"/>
      <c r="Q8" s="15"/>
      <c r="R8" s="28"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8" t="str">
        <f>IF(AND(April[[#This Row],[Start Date of Most Recent Job]]&lt;&gt;"",April[[#This Row],[End Date of Most Recent Job]]&lt;&gt;""),DATEDIF(April[[#This Row],[Start Date of Most Recent Job]],April[[#This Row],[End Date of Most Recent Job]],"D"),"")</f>
        <v/>
      </c>
      <c r="T8">
        <f ca="1">LEN(April[[#This Row],[Missing/Incorrect Values]])</f>
        <v>0</v>
      </c>
    </row>
    <row r="9" spans="1:20" x14ac:dyDescent="0.25">
      <c r="A9" s="12"/>
      <c r="B9" s="12"/>
      <c r="C9" s="1"/>
      <c r="D9" s="25"/>
      <c r="E9" s="1"/>
      <c r="F9" s="14"/>
      <c r="G9" s="1"/>
      <c r="H9" s="13"/>
      <c r="I9" s="13"/>
      <c r="J9" s="13"/>
      <c r="K9" s="13"/>
      <c r="L9" s="13"/>
      <c r="M9" s="13"/>
      <c r="N9" s="14"/>
      <c r="O9" s="14"/>
      <c r="P9" s="2"/>
      <c r="Q9" s="15"/>
      <c r="R9" s="28"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9" t="str">
        <f>IF(AND(April[[#This Row],[Start Date of Most Recent Job]]&lt;&gt;"",April[[#This Row],[End Date of Most Recent Job]]&lt;&gt;""),DATEDIF(April[[#This Row],[Start Date of Most Recent Job]],April[[#This Row],[End Date of Most Recent Job]],"D"),"")</f>
        <v/>
      </c>
      <c r="T9">
        <f ca="1">LEN(April[[#This Row],[Missing/Incorrect Values]])</f>
        <v>0</v>
      </c>
    </row>
    <row r="10" spans="1:20" x14ac:dyDescent="0.25">
      <c r="A10" s="12"/>
      <c r="B10" s="12"/>
      <c r="C10" s="1"/>
      <c r="D10" s="25"/>
      <c r="E10" s="1"/>
      <c r="F10" s="14"/>
      <c r="G10" s="1"/>
      <c r="H10" s="13"/>
      <c r="I10" s="13"/>
      <c r="J10" s="13"/>
      <c r="K10" s="13"/>
      <c r="L10" s="13"/>
      <c r="M10" s="13"/>
      <c r="N10" s="14"/>
      <c r="O10" s="14"/>
      <c r="P10" s="2"/>
      <c r="Q10" s="15"/>
      <c r="R10" s="28"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10" t="str">
        <f>IF(AND(April[[#This Row],[Start Date of Most Recent Job]]&lt;&gt;"",April[[#This Row],[End Date of Most Recent Job]]&lt;&gt;""),DATEDIF(April[[#This Row],[Start Date of Most Recent Job]],April[[#This Row],[End Date of Most Recent Job]],"D"),"")</f>
        <v/>
      </c>
      <c r="T10">
        <f ca="1">LEN(April[[#This Row],[Missing/Incorrect Values]])</f>
        <v>0</v>
      </c>
    </row>
    <row r="11" spans="1:20" x14ac:dyDescent="0.25">
      <c r="A11" s="12"/>
      <c r="B11" s="12"/>
      <c r="C11" s="1"/>
      <c r="D11" s="25"/>
      <c r="E11" s="1"/>
      <c r="F11" s="14"/>
      <c r="G11" s="1"/>
      <c r="H11" s="13"/>
      <c r="I11" s="13"/>
      <c r="J11" s="13"/>
      <c r="K11" s="13"/>
      <c r="L11" s="13"/>
      <c r="M11" s="13"/>
      <c r="N11" s="14"/>
      <c r="O11" s="14"/>
      <c r="P11" s="2"/>
      <c r="Q11" s="15"/>
      <c r="R11" s="28"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11" t="str">
        <f>IF(AND(April[[#This Row],[Start Date of Most Recent Job]]&lt;&gt;"",April[[#This Row],[End Date of Most Recent Job]]&lt;&gt;""),DATEDIF(April[[#This Row],[Start Date of Most Recent Job]],April[[#This Row],[End Date of Most Recent Job]],"D"),"")</f>
        <v/>
      </c>
      <c r="T11">
        <f ca="1">LEN(April[[#This Row],[Missing/Incorrect Values]])</f>
        <v>0</v>
      </c>
    </row>
    <row r="12" spans="1:20" x14ac:dyDescent="0.25">
      <c r="A12" s="12"/>
      <c r="B12" s="12"/>
      <c r="C12" s="1"/>
      <c r="D12" s="25"/>
      <c r="E12" s="1"/>
      <c r="F12" s="14"/>
      <c r="G12" s="1"/>
      <c r="H12" s="13"/>
      <c r="I12" s="13"/>
      <c r="J12" s="13"/>
      <c r="K12" s="13"/>
      <c r="L12" s="13"/>
      <c r="M12" s="13"/>
      <c r="N12" s="14"/>
      <c r="O12" s="14"/>
      <c r="P12" s="2"/>
      <c r="Q12" s="15"/>
      <c r="R12" s="28"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12" t="str">
        <f>IF(AND(April[[#This Row],[Start Date of Most Recent Job]]&lt;&gt;"",April[[#This Row],[End Date of Most Recent Job]]&lt;&gt;""),DATEDIF(April[[#This Row],[Start Date of Most Recent Job]],April[[#This Row],[End Date of Most Recent Job]],"D"),"")</f>
        <v/>
      </c>
      <c r="T12">
        <f ca="1">LEN(April[[#This Row],[Missing/Incorrect Values]])</f>
        <v>0</v>
      </c>
    </row>
    <row r="13" spans="1:20" x14ac:dyDescent="0.25">
      <c r="A13" s="12"/>
      <c r="B13" s="12"/>
      <c r="C13" s="1"/>
      <c r="D13" s="25"/>
      <c r="E13" s="1"/>
      <c r="F13" s="14"/>
      <c r="G13" s="1"/>
      <c r="H13" s="13"/>
      <c r="I13" s="13"/>
      <c r="J13" s="13"/>
      <c r="K13" s="13"/>
      <c r="L13" s="13"/>
      <c r="M13" s="13"/>
      <c r="N13" s="14"/>
      <c r="O13" s="14"/>
      <c r="P13" s="2"/>
      <c r="Q13" s="15"/>
      <c r="R13" s="28"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13" t="str">
        <f>IF(AND(April[[#This Row],[Start Date of Most Recent Job]]&lt;&gt;"",April[[#This Row],[End Date of Most Recent Job]]&lt;&gt;""),DATEDIF(April[[#This Row],[Start Date of Most Recent Job]],April[[#This Row],[End Date of Most Recent Job]],"D"),"")</f>
        <v/>
      </c>
      <c r="T13">
        <f ca="1">LEN(April[[#This Row],[Missing/Incorrect Values]])</f>
        <v>0</v>
      </c>
    </row>
    <row r="14" spans="1:20" x14ac:dyDescent="0.25">
      <c r="A14" s="12"/>
      <c r="B14" s="12"/>
      <c r="C14" s="1"/>
      <c r="D14" s="25"/>
      <c r="E14" s="1"/>
      <c r="F14" s="14"/>
      <c r="G14" s="1"/>
      <c r="H14" s="13"/>
      <c r="I14" s="13"/>
      <c r="J14" s="13"/>
      <c r="K14" s="13"/>
      <c r="L14" s="13"/>
      <c r="M14" s="13"/>
      <c r="N14" s="14"/>
      <c r="O14" s="14"/>
      <c r="P14" s="2"/>
      <c r="Q14" s="15"/>
      <c r="R14" s="28"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14" t="str">
        <f>IF(AND(April[[#This Row],[Start Date of Most Recent Job]]&lt;&gt;"",April[[#This Row],[End Date of Most Recent Job]]&lt;&gt;""),DATEDIF(April[[#This Row],[Start Date of Most Recent Job]],April[[#This Row],[End Date of Most Recent Job]],"D"),"")</f>
        <v/>
      </c>
      <c r="T14">
        <f ca="1">LEN(April[[#This Row],[Missing/Incorrect Values]])</f>
        <v>0</v>
      </c>
    </row>
    <row r="15" spans="1:20" x14ac:dyDescent="0.25">
      <c r="A15" s="12"/>
      <c r="B15" s="12"/>
      <c r="C15" s="1"/>
      <c r="D15" s="25"/>
      <c r="E15" s="1"/>
      <c r="F15" s="14"/>
      <c r="G15" s="1"/>
      <c r="H15" s="13"/>
      <c r="I15" s="13"/>
      <c r="J15" s="13"/>
      <c r="K15" s="13"/>
      <c r="L15" s="13"/>
      <c r="M15" s="13"/>
      <c r="N15" s="14"/>
      <c r="O15" s="14"/>
      <c r="P15" s="2"/>
      <c r="Q15" s="15"/>
      <c r="R15" s="28"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15" t="str">
        <f>IF(AND(April[[#This Row],[Start Date of Most Recent Job]]&lt;&gt;"",April[[#This Row],[End Date of Most Recent Job]]&lt;&gt;""),DATEDIF(April[[#This Row],[Start Date of Most Recent Job]],April[[#This Row],[End Date of Most Recent Job]],"D"),"")</f>
        <v/>
      </c>
      <c r="T15">
        <f ca="1">LEN(April[[#This Row],[Missing/Incorrect Values]])</f>
        <v>0</v>
      </c>
    </row>
    <row r="16" spans="1:20" x14ac:dyDescent="0.25">
      <c r="A16" s="12"/>
      <c r="B16" s="12"/>
      <c r="C16" s="1"/>
      <c r="D16" s="25"/>
      <c r="E16" s="1"/>
      <c r="F16" s="14"/>
      <c r="G16" s="1"/>
      <c r="H16" s="13"/>
      <c r="I16" s="13"/>
      <c r="J16" s="13"/>
      <c r="K16" s="13"/>
      <c r="L16" s="13"/>
      <c r="M16" s="13"/>
      <c r="N16" s="14"/>
      <c r="O16" s="14"/>
      <c r="P16" s="2"/>
      <c r="Q16" s="15"/>
      <c r="R16" s="28"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16" t="str">
        <f>IF(AND(April[[#This Row],[Start Date of Most Recent Job]]&lt;&gt;"",April[[#This Row],[End Date of Most Recent Job]]&lt;&gt;""),DATEDIF(April[[#This Row],[Start Date of Most Recent Job]],April[[#This Row],[End Date of Most Recent Job]],"D"),"")</f>
        <v/>
      </c>
      <c r="T16">
        <f ca="1">LEN(April[[#This Row],[Missing/Incorrect Values]])</f>
        <v>0</v>
      </c>
    </row>
    <row r="17" spans="1:20" x14ac:dyDescent="0.25">
      <c r="A17" s="12"/>
      <c r="B17" s="12"/>
      <c r="C17" s="1"/>
      <c r="D17" s="25"/>
      <c r="E17" s="1"/>
      <c r="F17" s="14"/>
      <c r="G17" s="1"/>
      <c r="H17" s="13"/>
      <c r="I17" s="13"/>
      <c r="J17" s="13"/>
      <c r="K17" s="13"/>
      <c r="L17" s="13"/>
      <c r="M17" s="13"/>
      <c r="N17" s="14"/>
      <c r="O17" s="14"/>
      <c r="P17" s="2"/>
      <c r="Q17" s="15"/>
      <c r="R17" s="28"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17" t="str">
        <f>IF(AND(April[[#This Row],[Start Date of Most Recent Job]]&lt;&gt;"",April[[#This Row],[End Date of Most Recent Job]]&lt;&gt;""),DATEDIF(April[[#This Row],[Start Date of Most Recent Job]],April[[#This Row],[End Date of Most Recent Job]],"D"),"")</f>
        <v/>
      </c>
      <c r="T17">
        <f ca="1">LEN(April[[#This Row],[Missing/Incorrect Values]])</f>
        <v>0</v>
      </c>
    </row>
    <row r="18" spans="1:20" x14ac:dyDescent="0.25">
      <c r="A18" s="12"/>
      <c r="B18" s="12"/>
      <c r="C18" s="1"/>
      <c r="D18" s="25"/>
      <c r="E18" s="1"/>
      <c r="F18" s="14"/>
      <c r="G18" s="1"/>
      <c r="H18" s="13"/>
      <c r="I18" s="13"/>
      <c r="J18" s="13"/>
      <c r="K18" s="13"/>
      <c r="L18" s="13"/>
      <c r="M18" s="13"/>
      <c r="N18" s="14"/>
      <c r="O18" s="14"/>
      <c r="P18" s="2"/>
      <c r="Q18" s="15"/>
      <c r="R18" s="28"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18" t="str">
        <f>IF(AND(April[[#This Row],[Start Date of Most Recent Job]]&lt;&gt;"",April[[#This Row],[End Date of Most Recent Job]]&lt;&gt;""),DATEDIF(April[[#This Row],[Start Date of Most Recent Job]],April[[#This Row],[End Date of Most Recent Job]],"D"),"")</f>
        <v/>
      </c>
      <c r="T18">
        <f ca="1">LEN(April[[#This Row],[Missing/Incorrect Values]])</f>
        <v>0</v>
      </c>
    </row>
    <row r="19" spans="1:20" x14ac:dyDescent="0.25">
      <c r="A19" s="12"/>
      <c r="B19" s="12"/>
      <c r="C19" s="1"/>
      <c r="D19" s="25"/>
      <c r="E19" s="1"/>
      <c r="F19" s="14"/>
      <c r="G19" s="1"/>
      <c r="H19" s="13"/>
      <c r="I19" s="13"/>
      <c r="J19" s="13"/>
      <c r="K19" s="13"/>
      <c r="L19" s="13"/>
      <c r="M19" s="13"/>
      <c r="N19" s="14"/>
      <c r="O19" s="14"/>
      <c r="P19" s="2"/>
      <c r="Q19" s="15"/>
      <c r="R19" s="28"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19" t="str">
        <f>IF(AND(April[[#This Row],[Start Date of Most Recent Job]]&lt;&gt;"",April[[#This Row],[End Date of Most Recent Job]]&lt;&gt;""),DATEDIF(April[[#This Row],[Start Date of Most Recent Job]],April[[#This Row],[End Date of Most Recent Job]],"D"),"")</f>
        <v/>
      </c>
      <c r="T19">
        <f ca="1">LEN(April[[#This Row],[Missing/Incorrect Values]])</f>
        <v>0</v>
      </c>
    </row>
    <row r="20" spans="1:20" x14ac:dyDescent="0.25">
      <c r="A20" s="12"/>
      <c r="B20" s="12"/>
      <c r="C20" s="1"/>
      <c r="D20" s="25"/>
      <c r="E20" s="1"/>
      <c r="F20" s="14"/>
      <c r="G20" s="1"/>
      <c r="H20" s="13"/>
      <c r="I20" s="13"/>
      <c r="J20" s="13"/>
      <c r="K20" s="13"/>
      <c r="L20" s="13"/>
      <c r="M20" s="13"/>
      <c r="N20" s="14"/>
      <c r="O20" s="14"/>
      <c r="P20" s="2"/>
      <c r="Q20" s="15"/>
      <c r="R20" s="28"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20" t="str">
        <f>IF(AND(April[[#This Row],[Start Date of Most Recent Job]]&lt;&gt;"",April[[#This Row],[End Date of Most Recent Job]]&lt;&gt;""),DATEDIF(April[[#This Row],[Start Date of Most Recent Job]],April[[#This Row],[End Date of Most Recent Job]],"D"),"")</f>
        <v/>
      </c>
      <c r="T20">
        <f ca="1">LEN(April[[#This Row],[Missing/Incorrect Values]])</f>
        <v>0</v>
      </c>
    </row>
    <row r="21" spans="1:20" x14ac:dyDescent="0.25">
      <c r="A21" s="12"/>
      <c r="B21" s="12"/>
      <c r="C21" s="1"/>
      <c r="D21" s="25"/>
      <c r="E21" s="1"/>
      <c r="F21" s="14"/>
      <c r="G21" s="1"/>
      <c r="H21" s="13"/>
      <c r="I21" s="13"/>
      <c r="J21" s="13"/>
      <c r="K21" s="13"/>
      <c r="L21" s="13"/>
      <c r="M21" s="13"/>
      <c r="N21" s="14"/>
      <c r="O21" s="14"/>
      <c r="P21" s="2"/>
      <c r="Q21" s="15"/>
      <c r="R21" s="28"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21" t="str">
        <f>IF(AND(April[[#This Row],[Start Date of Most Recent Job]]&lt;&gt;"",April[[#This Row],[End Date of Most Recent Job]]&lt;&gt;""),DATEDIF(April[[#This Row],[Start Date of Most Recent Job]],April[[#This Row],[End Date of Most Recent Job]],"D"),"")</f>
        <v/>
      </c>
      <c r="T21">
        <f ca="1">LEN(April[[#This Row],[Missing/Incorrect Values]])</f>
        <v>0</v>
      </c>
    </row>
    <row r="22" spans="1:20" x14ac:dyDescent="0.25">
      <c r="A22" s="12"/>
      <c r="B22" s="12"/>
      <c r="C22" s="1"/>
      <c r="D22" s="25"/>
      <c r="E22" s="1"/>
      <c r="F22" s="14"/>
      <c r="G22" s="1"/>
      <c r="H22" s="13"/>
      <c r="I22" s="13"/>
      <c r="J22" s="13"/>
      <c r="K22" s="13"/>
      <c r="L22" s="13"/>
      <c r="M22" s="13"/>
      <c r="N22" s="14"/>
      <c r="O22" s="14"/>
      <c r="P22" s="2"/>
      <c r="Q22" s="15"/>
      <c r="R22" s="28"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22" t="str">
        <f>IF(AND(April[[#This Row],[Start Date of Most Recent Job]]&lt;&gt;"",April[[#This Row],[End Date of Most Recent Job]]&lt;&gt;""),DATEDIF(April[[#This Row],[Start Date of Most Recent Job]],April[[#This Row],[End Date of Most Recent Job]],"D"),"")</f>
        <v/>
      </c>
      <c r="T22">
        <f ca="1">LEN(April[[#This Row],[Missing/Incorrect Values]])</f>
        <v>0</v>
      </c>
    </row>
    <row r="23" spans="1:20" x14ac:dyDescent="0.25">
      <c r="A23" s="12"/>
      <c r="B23" s="12"/>
      <c r="C23" s="1"/>
      <c r="D23" s="25"/>
      <c r="E23" s="1"/>
      <c r="F23" s="14"/>
      <c r="G23" s="1"/>
      <c r="H23" s="13"/>
      <c r="I23" s="13"/>
      <c r="J23" s="13"/>
      <c r="K23" s="13"/>
      <c r="L23" s="13"/>
      <c r="M23" s="13"/>
      <c r="N23" s="14"/>
      <c r="O23" s="14"/>
      <c r="P23" s="2"/>
      <c r="Q23" s="15"/>
      <c r="R23" s="28"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23" t="str">
        <f>IF(AND(April[[#This Row],[Start Date of Most Recent Job]]&lt;&gt;"",April[[#This Row],[End Date of Most Recent Job]]&lt;&gt;""),DATEDIF(April[[#This Row],[Start Date of Most Recent Job]],April[[#This Row],[End Date of Most Recent Job]],"D"),"")</f>
        <v/>
      </c>
      <c r="T23">
        <f ca="1">LEN(April[[#This Row],[Missing/Incorrect Values]])</f>
        <v>0</v>
      </c>
    </row>
    <row r="24" spans="1:20" x14ac:dyDescent="0.25">
      <c r="A24" s="12"/>
      <c r="B24" s="12"/>
      <c r="C24" s="1"/>
      <c r="D24" s="25"/>
      <c r="E24" s="1"/>
      <c r="F24" s="14"/>
      <c r="G24" s="1"/>
      <c r="H24" s="13"/>
      <c r="I24" s="13"/>
      <c r="J24" s="13"/>
      <c r="K24" s="13"/>
      <c r="L24" s="13"/>
      <c r="M24" s="13"/>
      <c r="N24" s="14"/>
      <c r="O24" s="14"/>
      <c r="P24" s="2"/>
      <c r="Q24" s="15"/>
      <c r="R24" s="28"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24" t="str">
        <f>IF(AND(April[[#This Row],[Start Date of Most Recent Job]]&lt;&gt;"",April[[#This Row],[End Date of Most Recent Job]]&lt;&gt;""),DATEDIF(April[[#This Row],[Start Date of Most Recent Job]],April[[#This Row],[End Date of Most Recent Job]],"D"),"")</f>
        <v/>
      </c>
      <c r="T24">
        <f ca="1">LEN(April[[#This Row],[Missing/Incorrect Values]])</f>
        <v>0</v>
      </c>
    </row>
    <row r="25" spans="1:20" x14ac:dyDescent="0.25">
      <c r="A25" s="12"/>
      <c r="B25" s="12"/>
      <c r="C25" s="1"/>
      <c r="D25" s="25"/>
      <c r="E25" s="1"/>
      <c r="F25" s="14"/>
      <c r="G25" s="1"/>
      <c r="H25" s="13"/>
      <c r="I25" s="13"/>
      <c r="J25" s="13"/>
      <c r="K25" s="13"/>
      <c r="L25" s="13"/>
      <c r="M25" s="13"/>
      <c r="N25" s="14"/>
      <c r="O25" s="14"/>
      <c r="P25" s="2"/>
      <c r="Q25" s="15"/>
      <c r="R25" s="28"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25" t="str">
        <f>IF(AND(April[[#This Row],[Start Date of Most Recent Job]]&lt;&gt;"",April[[#This Row],[End Date of Most Recent Job]]&lt;&gt;""),DATEDIF(April[[#This Row],[Start Date of Most Recent Job]],April[[#This Row],[End Date of Most Recent Job]],"D"),"")</f>
        <v/>
      </c>
      <c r="T25">
        <f ca="1">LEN(April[[#This Row],[Missing/Incorrect Values]])</f>
        <v>0</v>
      </c>
    </row>
    <row r="26" spans="1:20" x14ac:dyDescent="0.25">
      <c r="A26" s="12"/>
      <c r="B26" s="12"/>
      <c r="C26" s="1"/>
      <c r="D26" s="25"/>
      <c r="E26" s="1"/>
      <c r="F26" s="14"/>
      <c r="G26" s="1"/>
      <c r="H26" s="13"/>
      <c r="I26" s="13"/>
      <c r="J26" s="13"/>
      <c r="K26" s="13"/>
      <c r="L26" s="13"/>
      <c r="M26" s="13"/>
      <c r="N26" s="14"/>
      <c r="O26" s="14"/>
      <c r="P26" s="2"/>
      <c r="Q26" s="15"/>
      <c r="R26" s="28"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26" t="str">
        <f>IF(AND(April[[#This Row],[Start Date of Most Recent Job]]&lt;&gt;"",April[[#This Row],[End Date of Most Recent Job]]&lt;&gt;""),DATEDIF(April[[#This Row],[Start Date of Most Recent Job]],April[[#This Row],[End Date of Most Recent Job]],"D"),"")</f>
        <v/>
      </c>
      <c r="T26">
        <f ca="1">LEN(April[[#This Row],[Missing/Incorrect Values]])</f>
        <v>0</v>
      </c>
    </row>
    <row r="27" spans="1:20" x14ac:dyDescent="0.25">
      <c r="A27" s="12"/>
      <c r="B27" s="12"/>
      <c r="C27" s="1"/>
      <c r="D27" s="25"/>
      <c r="E27" s="1"/>
      <c r="F27" s="14"/>
      <c r="G27" s="1"/>
      <c r="H27" s="13"/>
      <c r="I27" s="13"/>
      <c r="J27" s="13"/>
      <c r="K27" s="13"/>
      <c r="L27" s="13"/>
      <c r="M27" s="13"/>
      <c r="N27" s="14"/>
      <c r="O27" s="14"/>
      <c r="P27" s="2"/>
      <c r="Q27" s="15"/>
      <c r="R27" s="28"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27" t="str">
        <f>IF(AND(April[[#This Row],[Start Date of Most Recent Job]]&lt;&gt;"",April[[#This Row],[End Date of Most Recent Job]]&lt;&gt;""),DATEDIF(April[[#This Row],[Start Date of Most Recent Job]],April[[#This Row],[End Date of Most Recent Job]],"D"),"")</f>
        <v/>
      </c>
      <c r="T27">
        <f ca="1">LEN(April[[#This Row],[Missing/Incorrect Values]])</f>
        <v>0</v>
      </c>
    </row>
    <row r="28" spans="1:20" x14ac:dyDescent="0.25">
      <c r="A28" s="12"/>
      <c r="B28" s="12"/>
      <c r="C28" s="1"/>
      <c r="D28" s="25"/>
      <c r="E28" s="1"/>
      <c r="F28" s="14"/>
      <c r="G28" s="1"/>
      <c r="H28" s="13"/>
      <c r="I28" s="13"/>
      <c r="J28" s="13"/>
      <c r="K28" s="13"/>
      <c r="L28" s="13"/>
      <c r="M28" s="13"/>
      <c r="N28" s="14"/>
      <c r="O28" s="14"/>
      <c r="P28" s="2"/>
      <c r="Q28" s="15"/>
      <c r="R28" s="28"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28" t="str">
        <f>IF(AND(April[[#This Row],[Start Date of Most Recent Job]]&lt;&gt;"",April[[#This Row],[End Date of Most Recent Job]]&lt;&gt;""),DATEDIF(April[[#This Row],[Start Date of Most Recent Job]],April[[#This Row],[End Date of Most Recent Job]],"D"),"")</f>
        <v/>
      </c>
      <c r="T28">
        <f ca="1">LEN(April[[#This Row],[Missing/Incorrect Values]])</f>
        <v>0</v>
      </c>
    </row>
    <row r="29" spans="1:20" x14ac:dyDescent="0.25">
      <c r="A29" s="12"/>
      <c r="B29" s="12"/>
      <c r="C29" s="1"/>
      <c r="D29" s="25"/>
      <c r="E29" s="1"/>
      <c r="F29" s="14"/>
      <c r="G29" s="1"/>
      <c r="H29" s="13"/>
      <c r="I29" s="13"/>
      <c r="J29" s="13"/>
      <c r="K29" s="13"/>
      <c r="L29" s="13"/>
      <c r="M29" s="13"/>
      <c r="N29" s="14"/>
      <c r="O29" s="14"/>
      <c r="P29" s="2"/>
      <c r="Q29" s="15"/>
      <c r="R29" s="28"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29" t="str">
        <f>IF(AND(April[[#This Row],[Start Date of Most Recent Job]]&lt;&gt;"",April[[#This Row],[End Date of Most Recent Job]]&lt;&gt;""),DATEDIF(April[[#This Row],[Start Date of Most Recent Job]],April[[#This Row],[End Date of Most Recent Job]],"D"),"")</f>
        <v/>
      </c>
      <c r="T29">
        <f ca="1">LEN(April[[#This Row],[Missing/Incorrect Values]])</f>
        <v>0</v>
      </c>
    </row>
    <row r="30" spans="1:20" x14ac:dyDescent="0.25">
      <c r="A30" s="12"/>
      <c r="B30" s="12"/>
      <c r="C30" s="1"/>
      <c r="D30" s="25"/>
      <c r="E30" s="1"/>
      <c r="F30" s="14"/>
      <c r="G30" s="1"/>
      <c r="H30" s="13"/>
      <c r="I30" s="13"/>
      <c r="J30" s="13"/>
      <c r="K30" s="13"/>
      <c r="L30" s="13"/>
      <c r="M30" s="13"/>
      <c r="N30" s="14"/>
      <c r="O30" s="14"/>
      <c r="P30" s="2"/>
      <c r="Q30" s="15"/>
      <c r="R30" s="28"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30" t="str">
        <f>IF(AND(April[[#This Row],[Start Date of Most Recent Job]]&lt;&gt;"",April[[#This Row],[End Date of Most Recent Job]]&lt;&gt;""),DATEDIF(April[[#This Row],[Start Date of Most Recent Job]],April[[#This Row],[End Date of Most Recent Job]],"D"),"")</f>
        <v/>
      </c>
      <c r="T30">
        <f ca="1">LEN(April[[#This Row],[Missing/Incorrect Values]])</f>
        <v>0</v>
      </c>
    </row>
    <row r="31" spans="1:20" x14ac:dyDescent="0.25">
      <c r="A31" s="12"/>
      <c r="B31" s="12"/>
      <c r="C31" s="1"/>
      <c r="D31" s="25"/>
      <c r="E31" s="1"/>
      <c r="F31" s="14"/>
      <c r="G31" s="1"/>
      <c r="H31" s="13"/>
      <c r="I31" s="13"/>
      <c r="J31" s="13"/>
      <c r="K31" s="13"/>
      <c r="L31" s="13"/>
      <c r="M31" s="13"/>
      <c r="N31" s="14"/>
      <c r="O31" s="14"/>
      <c r="P31" s="2"/>
      <c r="Q31" s="15"/>
      <c r="R31" s="28"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31" t="str">
        <f>IF(AND(April[[#This Row],[Start Date of Most Recent Job]]&lt;&gt;"",April[[#This Row],[End Date of Most Recent Job]]&lt;&gt;""),DATEDIF(April[[#This Row],[Start Date of Most Recent Job]],April[[#This Row],[End Date of Most Recent Job]],"D"),"")</f>
        <v/>
      </c>
      <c r="T31">
        <f ca="1">LEN(April[[#This Row],[Missing/Incorrect Values]])</f>
        <v>0</v>
      </c>
    </row>
    <row r="32" spans="1:20" x14ac:dyDescent="0.25">
      <c r="A32" s="12"/>
      <c r="B32" s="12"/>
      <c r="C32" s="1"/>
      <c r="D32" s="25"/>
      <c r="E32" s="1"/>
      <c r="F32" s="14"/>
      <c r="G32" s="1"/>
      <c r="H32" s="13"/>
      <c r="I32" s="13"/>
      <c r="J32" s="13"/>
      <c r="K32" s="13"/>
      <c r="L32" s="13"/>
      <c r="M32" s="13"/>
      <c r="N32" s="14"/>
      <c r="O32" s="14"/>
      <c r="P32" s="2"/>
      <c r="Q32" s="15"/>
      <c r="R32" s="28"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32" t="str">
        <f>IF(AND(April[[#This Row],[Start Date of Most Recent Job]]&lt;&gt;"",April[[#This Row],[End Date of Most Recent Job]]&lt;&gt;""),DATEDIF(April[[#This Row],[Start Date of Most Recent Job]],April[[#This Row],[End Date of Most Recent Job]],"D"),"")</f>
        <v/>
      </c>
      <c r="T32">
        <f ca="1">LEN(April[[#This Row],[Missing/Incorrect Values]])</f>
        <v>0</v>
      </c>
    </row>
    <row r="33" spans="1:20" x14ac:dyDescent="0.25">
      <c r="A33" s="12"/>
      <c r="B33" s="12"/>
      <c r="C33" s="1"/>
      <c r="D33" s="25"/>
      <c r="E33" s="1"/>
      <c r="F33" s="14"/>
      <c r="G33" s="1"/>
      <c r="H33" s="13"/>
      <c r="I33" s="13"/>
      <c r="J33" s="13"/>
      <c r="K33" s="13"/>
      <c r="L33" s="13"/>
      <c r="M33" s="13"/>
      <c r="N33" s="14"/>
      <c r="O33" s="14"/>
      <c r="P33" s="2"/>
      <c r="Q33" s="15"/>
      <c r="R33" s="28"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33" t="str">
        <f>IF(AND(April[[#This Row],[Start Date of Most Recent Job]]&lt;&gt;"",April[[#This Row],[End Date of Most Recent Job]]&lt;&gt;""),DATEDIF(April[[#This Row],[Start Date of Most Recent Job]],April[[#This Row],[End Date of Most Recent Job]],"D"),"")</f>
        <v/>
      </c>
      <c r="T33">
        <f ca="1">LEN(April[[#This Row],[Missing/Incorrect Values]])</f>
        <v>0</v>
      </c>
    </row>
    <row r="34" spans="1:20" x14ac:dyDescent="0.25">
      <c r="A34" s="12"/>
      <c r="B34" s="12"/>
      <c r="C34" s="1"/>
      <c r="D34" s="25"/>
      <c r="E34" s="1"/>
      <c r="F34" s="14"/>
      <c r="G34" s="1"/>
      <c r="H34" s="13"/>
      <c r="I34" s="13"/>
      <c r="J34" s="13"/>
      <c r="K34" s="13"/>
      <c r="L34" s="13"/>
      <c r="M34" s="13"/>
      <c r="N34" s="14"/>
      <c r="O34" s="14"/>
      <c r="P34" s="2"/>
      <c r="Q34" s="15"/>
      <c r="R34" s="28"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34" t="str">
        <f>IF(AND(April[[#This Row],[Start Date of Most Recent Job]]&lt;&gt;"",April[[#This Row],[End Date of Most Recent Job]]&lt;&gt;""),DATEDIF(April[[#This Row],[Start Date of Most Recent Job]],April[[#This Row],[End Date of Most Recent Job]],"D"),"")</f>
        <v/>
      </c>
      <c r="T34">
        <f ca="1">LEN(April[[#This Row],[Missing/Incorrect Values]])</f>
        <v>0</v>
      </c>
    </row>
    <row r="35" spans="1:20" x14ac:dyDescent="0.25">
      <c r="A35" s="1"/>
      <c r="B35" s="25"/>
      <c r="C35" s="26"/>
      <c r="D35" s="25"/>
      <c r="E35" s="26"/>
      <c r="F35" s="27"/>
      <c r="G35" s="26"/>
      <c r="H35" s="13"/>
      <c r="I35" s="13"/>
      <c r="J35" s="13"/>
      <c r="K35" s="13"/>
      <c r="L35" s="13"/>
      <c r="M35" s="13"/>
      <c r="N35" s="18"/>
      <c r="O35" s="19"/>
      <c r="P35" s="18"/>
      <c r="Q35" s="19"/>
      <c r="R35" s="28"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35" t="str">
        <f>IF(AND(April[[#This Row],[Start Date of Most Recent Job]]&lt;&gt;"",April[[#This Row],[End Date of Most Recent Job]]&lt;&gt;""),DATEDIF(April[[#This Row],[Start Date of Most Recent Job]],April[[#This Row],[End Date of Most Recent Job]],"D"),"")</f>
        <v/>
      </c>
      <c r="T35">
        <f ca="1">LEN(April[[#This Row],[Missing/Incorrect Values]])</f>
        <v>0</v>
      </c>
    </row>
    <row r="36" spans="1:20" x14ac:dyDescent="0.25">
      <c r="A36" s="1"/>
      <c r="B36" s="25"/>
      <c r="C36" s="26"/>
      <c r="D36" s="25"/>
      <c r="E36" s="26"/>
      <c r="F36" s="27"/>
      <c r="G36" s="26"/>
      <c r="H36" s="13"/>
      <c r="I36" s="13"/>
      <c r="J36" s="13"/>
      <c r="K36" s="13"/>
      <c r="L36" s="13"/>
      <c r="M36" s="13"/>
      <c r="N36" s="18"/>
      <c r="O36" s="19"/>
      <c r="P36" s="18"/>
      <c r="Q36" s="19"/>
      <c r="R36" s="28"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36" t="str">
        <f>IF(AND(April[[#This Row],[Start Date of Most Recent Job]]&lt;&gt;"",April[[#This Row],[End Date of Most Recent Job]]&lt;&gt;""),DATEDIF(April[[#This Row],[Start Date of Most Recent Job]],April[[#This Row],[End Date of Most Recent Job]],"D"),"")</f>
        <v/>
      </c>
      <c r="T36">
        <f ca="1">LEN(April[[#This Row],[Missing/Incorrect Values]])</f>
        <v>0</v>
      </c>
    </row>
    <row r="37" spans="1:20" x14ac:dyDescent="0.25">
      <c r="A37" s="1"/>
      <c r="B37" s="25"/>
      <c r="C37" s="26"/>
      <c r="D37" s="25"/>
      <c r="E37" s="1"/>
      <c r="F37" s="26"/>
      <c r="G37" s="1"/>
      <c r="H37" s="13"/>
      <c r="I37" s="13"/>
      <c r="J37" s="13"/>
      <c r="K37" s="13"/>
      <c r="L37" s="13"/>
      <c r="M37" s="13"/>
      <c r="N37" s="18"/>
      <c r="O37" s="19"/>
      <c r="P37" s="18"/>
      <c r="Q37" s="19"/>
      <c r="R37" s="28"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37" t="str">
        <f>IF(AND(April[[#This Row],[Start Date of Most Recent Job]]&lt;&gt;"",April[[#This Row],[End Date of Most Recent Job]]&lt;&gt;""),DATEDIF(April[[#This Row],[Start Date of Most Recent Job]],April[[#This Row],[End Date of Most Recent Job]],"D"),"")</f>
        <v/>
      </c>
      <c r="T37">
        <f ca="1">LEN(April[[#This Row],[Missing/Incorrect Values]])</f>
        <v>0</v>
      </c>
    </row>
    <row r="38" spans="1:20" x14ac:dyDescent="0.25">
      <c r="A38" s="1"/>
      <c r="B38" s="13"/>
      <c r="C38" s="13"/>
      <c r="D38" s="13"/>
      <c r="E38" s="13"/>
      <c r="F38" s="13"/>
      <c r="G38" s="13"/>
      <c r="H38" s="14"/>
      <c r="I38" s="14"/>
      <c r="J38" s="14"/>
      <c r="K38" s="14"/>
      <c r="L38" s="14"/>
      <c r="M38" s="14"/>
      <c r="N38" s="2"/>
      <c r="O38" s="15"/>
      <c r="P38" s="13"/>
    </row>
    <row r="39" spans="1:20" x14ac:dyDescent="0.25">
      <c r="A39" s="1"/>
      <c r="B39" s="13"/>
      <c r="C39" s="13"/>
      <c r="D39" s="13"/>
      <c r="E39" s="13"/>
      <c r="F39" s="13"/>
      <c r="G39" s="13"/>
      <c r="H39" s="14"/>
      <c r="I39" s="14"/>
      <c r="J39" s="14"/>
      <c r="K39" s="14"/>
      <c r="L39" s="14"/>
      <c r="M39" s="14"/>
      <c r="N39" s="2"/>
      <c r="O39" s="15"/>
      <c r="P39" s="13"/>
    </row>
    <row r="40" spans="1:20" x14ac:dyDescent="0.25">
      <c r="A40" s="1"/>
      <c r="B40" s="13"/>
      <c r="C40" s="13"/>
      <c r="D40" s="13"/>
      <c r="E40" s="13"/>
      <c r="F40" s="13"/>
      <c r="G40" s="13"/>
      <c r="H40" s="14"/>
      <c r="I40" s="14"/>
      <c r="J40" s="14"/>
      <c r="K40" s="14"/>
      <c r="L40" s="14"/>
      <c r="M40" s="14"/>
      <c r="N40" s="2"/>
      <c r="O40" s="15"/>
      <c r="P40" s="13"/>
    </row>
    <row r="41" spans="1:20" x14ac:dyDescent="0.25">
      <c r="A41" s="1"/>
      <c r="B41" s="13"/>
      <c r="C41" s="13"/>
      <c r="D41" s="13"/>
      <c r="E41" s="13"/>
      <c r="F41" s="13"/>
      <c r="G41" s="13"/>
      <c r="H41" s="14"/>
      <c r="I41" s="14"/>
      <c r="J41" s="14"/>
      <c r="K41" s="14"/>
      <c r="L41" s="14"/>
      <c r="M41" s="14"/>
      <c r="N41" s="2"/>
      <c r="O41" s="15"/>
      <c r="P41" s="13"/>
    </row>
    <row r="42" spans="1:20" x14ac:dyDescent="0.25">
      <c r="A42" s="1"/>
      <c r="B42" s="13"/>
      <c r="C42" s="13"/>
      <c r="D42" s="13"/>
      <c r="E42" s="13"/>
      <c r="F42" s="13"/>
      <c r="G42" s="13"/>
      <c r="H42" s="14"/>
      <c r="I42" s="14"/>
      <c r="J42" s="14"/>
      <c r="K42" s="14"/>
      <c r="L42" s="14"/>
      <c r="M42" s="14"/>
      <c r="N42" s="2"/>
      <c r="O42" s="15"/>
      <c r="P42" s="13"/>
    </row>
    <row r="43" spans="1:20" x14ac:dyDescent="0.25">
      <c r="A43" s="1"/>
      <c r="B43" s="13"/>
      <c r="C43" s="13"/>
      <c r="D43" s="13"/>
      <c r="E43" s="13"/>
      <c r="F43" s="13"/>
      <c r="G43" s="13"/>
      <c r="H43" s="14"/>
      <c r="I43" s="14"/>
      <c r="J43" s="14"/>
      <c r="K43" s="14"/>
      <c r="L43" s="14"/>
      <c r="M43" s="14"/>
      <c r="N43" s="2"/>
      <c r="O43" s="15"/>
      <c r="P43" s="13"/>
    </row>
    <row r="44" spans="1:20" x14ac:dyDescent="0.25">
      <c r="A44" s="1"/>
      <c r="B44" s="13"/>
      <c r="C44" s="13"/>
      <c r="D44" s="13"/>
      <c r="E44" s="13"/>
      <c r="F44" s="13"/>
      <c r="G44" s="13"/>
      <c r="H44" s="14"/>
      <c r="I44" s="14"/>
      <c r="J44" s="14"/>
      <c r="K44" s="14"/>
      <c r="L44" s="14"/>
      <c r="M44" s="14"/>
      <c r="N44" s="2"/>
      <c r="O44" s="15"/>
      <c r="P44" s="13"/>
    </row>
    <row r="45" spans="1:20" x14ac:dyDescent="0.25">
      <c r="A45" s="1"/>
      <c r="B45" s="13"/>
      <c r="C45" s="13"/>
      <c r="D45" s="13"/>
      <c r="E45" s="13"/>
      <c r="F45" s="13"/>
      <c r="G45" s="13"/>
      <c r="H45" s="14"/>
      <c r="I45" s="14"/>
      <c r="J45" s="14"/>
      <c r="K45" s="14"/>
      <c r="L45" s="14"/>
      <c r="M45" s="14"/>
      <c r="N45" s="2"/>
      <c r="O45" s="15"/>
      <c r="P45" s="13"/>
    </row>
    <row r="46" spans="1:20" x14ac:dyDescent="0.25">
      <c r="A46" s="1"/>
      <c r="B46" s="13"/>
      <c r="C46" s="13"/>
      <c r="D46" s="13"/>
      <c r="E46" s="13"/>
      <c r="F46" s="13"/>
      <c r="G46" s="13"/>
      <c r="H46" s="14"/>
      <c r="I46" s="14"/>
      <c r="J46" s="14"/>
      <c r="K46" s="14"/>
      <c r="L46" s="14"/>
      <c r="M46" s="14"/>
      <c r="N46" s="2"/>
      <c r="O46" s="15"/>
      <c r="P46" s="13"/>
    </row>
    <row r="47" spans="1:20" x14ac:dyDescent="0.25">
      <c r="A47" s="1"/>
      <c r="B47" s="13"/>
      <c r="C47" s="13"/>
      <c r="D47" s="13"/>
      <c r="E47" s="13"/>
      <c r="F47" s="13"/>
      <c r="G47" s="13"/>
      <c r="H47" s="14"/>
      <c r="I47" s="14"/>
      <c r="J47" s="14"/>
      <c r="K47" s="14"/>
      <c r="L47" s="14"/>
      <c r="M47" s="14"/>
      <c r="N47" s="2"/>
      <c r="O47" s="15"/>
      <c r="P47" s="13"/>
    </row>
    <row r="48" spans="1:20" x14ac:dyDescent="0.25">
      <c r="A48" s="1"/>
      <c r="B48" s="13"/>
      <c r="C48" s="13"/>
      <c r="D48" s="13"/>
      <c r="E48" s="13"/>
      <c r="F48" s="13"/>
      <c r="G48" s="13"/>
      <c r="H48" s="14"/>
      <c r="I48" s="14"/>
      <c r="J48" s="14"/>
      <c r="K48" s="14"/>
      <c r="L48" s="14"/>
      <c r="M48" s="14"/>
      <c r="N48" s="2"/>
      <c r="O48" s="15"/>
      <c r="P48" s="13"/>
    </row>
    <row r="49" spans="1:16" x14ac:dyDescent="0.25">
      <c r="A49" s="1"/>
      <c r="B49" s="13"/>
      <c r="C49" s="13"/>
      <c r="D49" s="13"/>
      <c r="E49" s="13"/>
      <c r="F49" s="13"/>
      <c r="G49" s="13"/>
      <c r="H49" s="14"/>
      <c r="I49" s="14"/>
      <c r="J49" s="14"/>
      <c r="K49" s="14"/>
      <c r="L49" s="14"/>
      <c r="M49" s="14"/>
      <c r="N49" s="2"/>
      <c r="O49" s="15"/>
      <c r="P49" s="13"/>
    </row>
    <row r="50" spans="1:16" x14ac:dyDescent="0.25">
      <c r="A50" s="1"/>
      <c r="B50" s="13"/>
      <c r="C50" s="13"/>
      <c r="D50" s="13"/>
      <c r="E50" s="13"/>
      <c r="F50" s="13"/>
      <c r="G50" s="13"/>
      <c r="H50" s="14"/>
      <c r="I50" s="14"/>
      <c r="J50" s="14"/>
      <c r="K50" s="14"/>
      <c r="L50" s="14"/>
      <c r="M50" s="14"/>
      <c r="N50" s="2"/>
      <c r="O50" s="15"/>
      <c r="P50" s="13"/>
    </row>
    <row r="51" spans="1:16" x14ac:dyDescent="0.25">
      <c r="A51" s="1"/>
      <c r="B51" s="13"/>
      <c r="C51" s="13"/>
      <c r="D51" s="13"/>
      <c r="E51" s="13"/>
      <c r="F51" s="13"/>
      <c r="G51" s="13"/>
      <c r="H51" s="14"/>
      <c r="I51" s="14"/>
      <c r="J51" s="14"/>
      <c r="K51" s="14"/>
      <c r="L51" s="14"/>
      <c r="M51" s="14"/>
      <c r="N51" s="2"/>
      <c r="O51" s="15"/>
      <c r="P51" s="13"/>
    </row>
    <row r="52" spans="1:16" x14ac:dyDescent="0.25">
      <c r="A52" s="1"/>
      <c r="B52" s="13"/>
      <c r="C52" s="13"/>
      <c r="D52" s="13"/>
      <c r="E52" s="13"/>
      <c r="F52" s="13"/>
      <c r="G52" s="13"/>
      <c r="H52" s="14"/>
      <c r="I52" s="14"/>
      <c r="J52" s="14"/>
      <c r="K52" s="14"/>
      <c r="L52" s="14"/>
      <c r="M52" s="14"/>
      <c r="N52" s="2"/>
      <c r="O52" s="15"/>
      <c r="P52" s="13"/>
    </row>
    <row r="53" spans="1:16" x14ac:dyDescent="0.25">
      <c r="A53" s="1"/>
      <c r="B53" s="13"/>
      <c r="C53" s="13"/>
      <c r="D53" s="13"/>
      <c r="E53" s="13"/>
      <c r="F53" s="13"/>
      <c r="G53" s="13"/>
      <c r="H53" s="14"/>
      <c r="I53" s="14"/>
      <c r="J53" s="14"/>
      <c r="K53" s="14"/>
      <c r="L53" s="14"/>
      <c r="M53" s="14"/>
      <c r="N53" s="2"/>
      <c r="O53" s="15"/>
      <c r="P53" s="13"/>
    </row>
    <row r="54" spans="1:16" x14ac:dyDescent="0.25">
      <c r="A54" s="1"/>
      <c r="B54" s="13"/>
      <c r="C54" s="13"/>
      <c r="D54" s="13"/>
      <c r="E54" s="13"/>
      <c r="F54" s="13"/>
      <c r="G54" s="13"/>
      <c r="H54" s="14"/>
      <c r="I54" s="14"/>
      <c r="J54" s="14"/>
      <c r="K54" s="14"/>
      <c r="L54" s="14"/>
      <c r="M54" s="14"/>
      <c r="N54" s="2"/>
      <c r="O54" s="15"/>
      <c r="P54" s="13"/>
    </row>
    <row r="55" spans="1:16" x14ac:dyDescent="0.25">
      <c r="A55" s="1"/>
      <c r="B55" s="13"/>
      <c r="C55" s="13"/>
      <c r="D55" s="13"/>
      <c r="E55" s="13"/>
      <c r="F55" s="13"/>
      <c r="G55" s="13"/>
      <c r="H55" s="14"/>
      <c r="I55" s="14"/>
      <c r="J55" s="14"/>
      <c r="K55" s="14"/>
      <c r="L55" s="14"/>
      <c r="M55" s="14"/>
      <c r="N55" s="2"/>
      <c r="O55" s="15"/>
      <c r="P55" s="13"/>
    </row>
    <row r="56" spans="1:16" x14ac:dyDescent="0.25">
      <c r="A56" s="1"/>
      <c r="B56" s="13"/>
      <c r="C56" s="13"/>
      <c r="D56" s="13"/>
      <c r="E56" s="13"/>
      <c r="F56" s="13"/>
      <c r="G56" s="13"/>
      <c r="H56" s="14"/>
      <c r="I56" s="14"/>
      <c r="J56" s="14"/>
      <c r="K56" s="14"/>
      <c r="L56" s="14"/>
      <c r="M56" s="14"/>
      <c r="N56" s="2"/>
      <c r="O56" s="15"/>
      <c r="P56" s="13"/>
    </row>
    <row r="57" spans="1:16" x14ac:dyDescent="0.25">
      <c r="A57" s="1"/>
      <c r="B57" s="13"/>
      <c r="C57" s="13"/>
      <c r="D57" s="13"/>
      <c r="E57" s="13"/>
      <c r="F57" s="13"/>
      <c r="G57" s="13"/>
      <c r="H57" s="14"/>
      <c r="I57" s="14"/>
      <c r="J57" s="14"/>
      <c r="K57" s="14"/>
      <c r="L57" s="14"/>
      <c r="M57" s="14"/>
      <c r="N57" s="2"/>
      <c r="O57" s="15"/>
      <c r="P57" s="13"/>
    </row>
    <row r="58" spans="1:16" x14ac:dyDescent="0.25">
      <c r="A58" s="1"/>
      <c r="B58" s="13"/>
      <c r="C58" s="13"/>
      <c r="D58" s="13"/>
      <c r="E58" s="13"/>
      <c r="F58" s="13"/>
      <c r="G58" s="13"/>
      <c r="H58" s="14"/>
      <c r="I58" s="14"/>
      <c r="J58" s="14"/>
      <c r="K58" s="14"/>
      <c r="L58" s="14"/>
      <c r="M58" s="14"/>
      <c r="N58" s="2"/>
      <c r="O58" s="15"/>
      <c r="P58" s="13"/>
    </row>
    <row r="59" spans="1:16" x14ac:dyDescent="0.25">
      <c r="A59" s="1"/>
      <c r="B59" s="13"/>
      <c r="C59" s="13"/>
      <c r="D59" s="13"/>
      <c r="E59" s="13"/>
      <c r="F59" s="13"/>
      <c r="G59" s="13"/>
      <c r="H59" s="14"/>
      <c r="I59" s="14"/>
      <c r="J59" s="14"/>
      <c r="K59" s="14"/>
      <c r="L59" s="14"/>
      <c r="M59" s="14"/>
      <c r="N59" s="2"/>
      <c r="O59" s="15"/>
      <c r="P59" s="13"/>
    </row>
    <row r="60" spans="1:16" x14ac:dyDescent="0.25">
      <c r="A60" s="1"/>
      <c r="B60" s="13"/>
      <c r="C60" s="13"/>
      <c r="D60" s="13"/>
      <c r="E60" s="13"/>
      <c r="F60" s="13"/>
      <c r="G60" s="13"/>
      <c r="H60" s="14"/>
      <c r="I60" s="14"/>
      <c r="J60" s="14"/>
      <c r="K60" s="14"/>
      <c r="L60" s="14"/>
      <c r="M60" s="14"/>
      <c r="N60" s="2"/>
      <c r="O60" s="15"/>
      <c r="P60" s="13"/>
    </row>
    <row r="61" spans="1:16" x14ac:dyDescent="0.25">
      <c r="A61" s="1"/>
      <c r="B61" s="13"/>
      <c r="C61" s="13"/>
      <c r="D61" s="13"/>
      <c r="E61" s="13"/>
      <c r="F61" s="13"/>
      <c r="G61" s="13"/>
      <c r="H61" s="14"/>
      <c r="I61" s="14"/>
      <c r="J61" s="14"/>
      <c r="K61" s="14"/>
      <c r="L61" s="14"/>
      <c r="M61" s="14"/>
      <c r="N61" s="2"/>
      <c r="O61" s="15"/>
      <c r="P61" s="13"/>
    </row>
    <row r="62" spans="1:16" x14ac:dyDescent="0.25">
      <c r="A62" s="1"/>
      <c r="B62" s="13"/>
      <c r="C62" s="13"/>
      <c r="D62" s="13"/>
      <c r="E62" s="13"/>
      <c r="F62" s="13"/>
      <c r="G62" s="13"/>
      <c r="H62" s="14"/>
      <c r="I62" s="14"/>
      <c r="J62" s="14"/>
      <c r="K62" s="14"/>
      <c r="L62" s="14"/>
      <c r="M62" s="14"/>
      <c r="N62" s="2"/>
      <c r="O62" s="15"/>
      <c r="P62" s="13"/>
    </row>
    <row r="63" spans="1:16" x14ac:dyDescent="0.25">
      <c r="A63" s="1"/>
      <c r="B63" s="13"/>
      <c r="C63" s="13"/>
      <c r="D63" s="13"/>
      <c r="E63" s="13"/>
      <c r="F63" s="13"/>
      <c r="G63" s="13"/>
      <c r="H63" s="14"/>
      <c r="I63" s="14"/>
      <c r="J63" s="14"/>
      <c r="K63" s="14"/>
      <c r="L63" s="14"/>
      <c r="M63" s="14"/>
      <c r="N63" s="2"/>
      <c r="O63" s="15"/>
      <c r="P63" s="13"/>
    </row>
    <row r="64" spans="1:16" x14ac:dyDescent="0.25">
      <c r="A64" s="1"/>
      <c r="B64" s="13"/>
      <c r="C64" s="13"/>
      <c r="D64" s="13"/>
      <c r="E64" s="13"/>
      <c r="F64" s="13"/>
      <c r="G64" s="13"/>
      <c r="H64" s="14"/>
      <c r="I64" s="14"/>
      <c r="J64" s="14"/>
      <c r="K64" s="14"/>
      <c r="L64" s="14"/>
      <c r="M64" s="14"/>
      <c r="N64" s="2"/>
      <c r="O64" s="15"/>
      <c r="P64" s="13"/>
    </row>
    <row r="65" spans="1:16" x14ac:dyDescent="0.25">
      <c r="A65" s="1"/>
      <c r="B65" s="13"/>
      <c r="C65" s="13"/>
      <c r="D65" s="13"/>
      <c r="E65" s="13"/>
      <c r="F65" s="13"/>
      <c r="G65" s="13"/>
      <c r="H65" s="14"/>
      <c r="I65" s="14"/>
      <c r="J65" s="14"/>
      <c r="K65" s="14"/>
      <c r="L65" s="14"/>
      <c r="M65" s="14"/>
      <c r="N65" s="2"/>
      <c r="O65" s="15"/>
      <c r="P65" s="13"/>
    </row>
    <row r="66" spans="1:16" x14ac:dyDescent="0.25">
      <c r="A66" s="1"/>
      <c r="B66" s="13"/>
      <c r="C66" s="13"/>
      <c r="D66" s="13"/>
      <c r="E66" s="13"/>
      <c r="F66" s="13"/>
      <c r="G66" s="13"/>
      <c r="H66" s="14"/>
      <c r="I66" s="14"/>
      <c r="J66" s="14"/>
      <c r="K66" s="14"/>
      <c r="L66" s="14"/>
      <c r="M66" s="14"/>
      <c r="N66" s="2"/>
      <c r="O66" s="15"/>
      <c r="P66" s="13"/>
    </row>
    <row r="67" spans="1:16" x14ac:dyDescent="0.25">
      <c r="A67" s="1"/>
      <c r="B67" s="13"/>
      <c r="C67" s="13"/>
      <c r="D67" s="13"/>
      <c r="E67" s="13"/>
      <c r="F67" s="13"/>
      <c r="G67" s="13"/>
      <c r="H67" s="14"/>
      <c r="I67" s="14"/>
      <c r="J67" s="14"/>
      <c r="K67" s="14"/>
      <c r="L67" s="14"/>
      <c r="M67" s="14"/>
      <c r="N67" s="2"/>
      <c r="O67" s="15"/>
      <c r="P67" s="13"/>
    </row>
    <row r="68" spans="1:16" x14ac:dyDescent="0.25">
      <c r="A68" s="1"/>
      <c r="B68" s="13"/>
      <c r="C68" s="13"/>
      <c r="D68" s="13"/>
      <c r="E68" s="13"/>
      <c r="F68" s="13"/>
      <c r="G68" s="13"/>
      <c r="H68" s="14"/>
      <c r="I68" s="14"/>
      <c r="J68" s="14"/>
      <c r="K68" s="14"/>
      <c r="L68" s="14"/>
      <c r="M68" s="14"/>
      <c r="N68" s="2"/>
      <c r="O68" s="15"/>
      <c r="P68" s="13"/>
    </row>
    <row r="69" spans="1:16" x14ac:dyDescent="0.25">
      <c r="A69" s="1"/>
      <c r="B69" s="13"/>
      <c r="C69" s="13"/>
      <c r="D69" s="13"/>
      <c r="E69" s="13"/>
      <c r="F69" s="13"/>
      <c r="G69" s="13"/>
      <c r="H69" s="14"/>
      <c r="I69" s="14"/>
      <c r="J69" s="14"/>
      <c r="K69" s="14"/>
      <c r="L69" s="14"/>
      <c r="M69" s="14"/>
      <c r="N69" s="2"/>
      <c r="O69" s="15"/>
      <c r="P69" s="13"/>
    </row>
    <row r="70" spans="1:16" x14ac:dyDescent="0.25">
      <c r="A70" s="1"/>
      <c r="B70" s="13"/>
      <c r="C70" s="13"/>
      <c r="D70" s="13"/>
      <c r="E70" s="13"/>
      <c r="F70" s="13"/>
      <c r="G70" s="13"/>
      <c r="H70" s="14"/>
      <c r="I70" s="14"/>
      <c r="J70" s="14"/>
      <c r="K70" s="14"/>
      <c r="L70" s="14"/>
      <c r="M70" s="14"/>
      <c r="N70" s="2"/>
      <c r="O70" s="15"/>
      <c r="P70" s="13"/>
    </row>
    <row r="71" spans="1:16" x14ac:dyDescent="0.25">
      <c r="A71" s="1"/>
      <c r="B71" s="13"/>
      <c r="C71" s="13"/>
      <c r="D71" s="13"/>
      <c r="E71" s="13"/>
      <c r="F71" s="13"/>
      <c r="G71" s="13"/>
      <c r="H71" s="14"/>
      <c r="I71" s="14"/>
      <c r="J71" s="14"/>
      <c r="K71" s="14"/>
      <c r="L71" s="14"/>
      <c r="M71" s="14"/>
      <c r="N71" s="2"/>
      <c r="O71" s="15"/>
      <c r="P71" s="13"/>
    </row>
    <row r="72" spans="1:16" x14ac:dyDescent="0.25">
      <c r="A72" s="1"/>
      <c r="B72" s="13"/>
      <c r="C72" s="13"/>
      <c r="D72" s="13"/>
      <c r="E72" s="13"/>
      <c r="F72" s="13"/>
      <c r="G72" s="13"/>
      <c r="H72" s="14"/>
      <c r="I72" s="14"/>
      <c r="J72" s="14"/>
      <c r="K72" s="14"/>
      <c r="L72" s="14"/>
      <c r="M72" s="14"/>
      <c r="N72" s="2"/>
      <c r="O72" s="15"/>
      <c r="P72" s="13"/>
    </row>
    <row r="73" spans="1:16" x14ac:dyDescent="0.25">
      <c r="A73" s="1"/>
      <c r="B73" s="13"/>
      <c r="C73" s="13"/>
      <c r="D73" s="13"/>
      <c r="E73" s="13"/>
      <c r="F73" s="13"/>
      <c r="G73" s="13"/>
      <c r="H73" s="14"/>
      <c r="I73" s="14"/>
      <c r="J73" s="14"/>
      <c r="K73" s="14"/>
      <c r="L73" s="14"/>
      <c r="M73" s="14"/>
      <c r="N73" s="2"/>
      <c r="O73" s="15"/>
      <c r="P73" s="13"/>
    </row>
    <row r="74" spans="1:16" x14ac:dyDescent="0.25">
      <c r="A74" s="1"/>
      <c r="B74" s="13"/>
      <c r="C74" s="13"/>
      <c r="D74" s="13"/>
      <c r="E74" s="13"/>
      <c r="F74" s="13"/>
      <c r="G74" s="13"/>
      <c r="H74" s="14"/>
      <c r="I74" s="14"/>
      <c r="J74" s="14"/>
      <c r="K74" s="14"/>
      <c r="L74" s="14"/>
      <c r="M74" s="14"/>
      <c r="N74" s="2"/>
      <c r="O74" s="15"/>
      <c r="P74" s="13"/>
    </row>
    <row r="75" spans="1:16" x14ac:dyDescent="0.25">
      <c r="A75" s="1"/>
      <c r="B75" s="13"/>
      <c r="C75" s="13"/>
      <c r="D75" s="13"/>
      <c r="E75" s="13"/>
      <c r="F75" s="13"/>
      <c r="G75" s="13"/>
      <c r="H75" s="14"/>
      <c r="I75" s="14"/>
      <c r="J75" s="14"/>
      <c r="K75" s="14"/>
      <c r="L75" s="14"/>
      <c r="M75" s="14"/>
      <c r="N75" s="2"/>
      <c r="O75" s="15"/>
      <c r="P75" s="13"/>
    </row>
    <row r="76" spans="1:16" x14ac:dyDescent="0.25">
      <c r="A76" s="1"/>
      <c r="B76" s="13"/>
      <c r="C76" s="13"/>
      <c r="D76" s="13"/>
      <c r="E76" s="13"/>
      <c r="F76" s="13"/>
      <c r="G76" s="13"/>
      <c r="H76" s="14"/>
      <c r="I76" s="14"/>
      <c r="J76" s="14"/>
      <c r="K76" s="14"/>
      <c r="L76" s="14"/>
      <c r="M76" s="14"/>
      <c r="N76" s="2"/>
      <c r="O76" s="15"/>
      <c r="P76" s="13"/>
    </row>
    <row r="77" spans="1:16" x14ac:dyDescent="0.25">
      <c r="A77" s="1"/>
      <c r="B77" s="13"/>
      <c r="C77" s="13"/>
      <c r="D77" s="13"/>
      <c r="E77" s="13"/>
      <c r="F77" s="13"/>
      <c r="G77" s="13"/>
      <c r="H77" s="14"/>
      <c r="I77" s="14"/>
      <c r="J77" s="14"/>
      <c r="K77" s="14"/>
      <c r="L77" s="14"/>
      <c r="M77" s="14"/>
      <c r="N77" s="2"/>
      <c r="O77" s="15"/>
      <c r="P77" s="13"/>
    </row>
    <row r="78" spans="1:16" x14ac:dyDescent="0.25">
      <c r="A78" s="1"/>
      <c r="B78" s="13"/>
      <c r="C78" s="13"/>
      <c r="D78" s="13"/>
      <c r="E78" s="13"/>
      <c r="F78" s="13"/>
      <c r="G78" s="13"/>
      <c r="H78" s="14"/>
      <c r="I78" s="14"/>
      <c r="J78" s="14"/>
      <c r="K78" s="14"/>
      <c r="L78" s="14"/>
      <c r="M78" s="14"/>
      <c r="N78" s="2"/>
      <c r="O78" s="15"/>
      <c r="P78" s="13"/>
    </row>
    <row r="79" spans="1:16" x14ac:dyDescent="0.25">
      <c r="A79" s="1"/>
      <c r="B79" s="13"/>
      <c r="C79" s="13"/>
      <c r="D79" s="13"/>
      <c r="E79" s="13"/>
      <c r="F79" s="13"/>
      <c r="G79" s="13"/>
      <c r="H79" s="14"/>
      <c r="I79" s="14"/>
      <c r="J79" s="14"/>
      <c r="K79" s="14"/>
      <c r="L79" s="14"/>
      <c r="M79" s="14"/>
      <c r="N79" s="2"/>
      <c r="O79" s="15"/>
      <c r="P79" s="13"/>
    </row>
    <row r="80" spans="1:16" x14ac:dyDescent="0.25">
      <c r="A80" s="1"/>
      <c r="B80" s="13"/>
      <c r="C80" s="13"/>
      <c r="D80" s="13"/>
      <c r="E80" s="13"/>
      <c r="F80" s="13"/>
      <c r="G80" s="13"/>
      <c r="H80" s="14"/>
      <c r="I80" s="14"/>
      <c r="J80" s="14"/>
      <c r="K80" s="14"/>
      <c r="L80" s="14"/>
      <c r="M80" s="14"/>
      <c r="N80" s="2"/>
      <c r="O80" s="15"/>
      <c r="P80" s="13"/>
    </row>
    <row r="81" spans="1:16" x14ac:dyDescent="0.25">
      <c r="A81" s="1"/>
      <c r="B81" s="13"/>
      <c r="C81" s="13"/>
      <c r="D81" s="13"/>
      <c r="E81" s="13"/>
      <c r="F81" s="13"/>
      <c r="G81" s="13"/>
      <c r="H81" s="14"/>
      <c r="I81" s="14"/>
      <c r="J81" s="14"/>
      <c r="K81" s="14"/>
      <c r="L81" s="14"/>
      <c r="M81" s="14"/>
      <c r="N81" s="2"/>
      <c r="O81" s="15"/>
      <c r="P81" s="13"/>
    </row>
    <row r="82" spans="1:16" x14ac:dyDescent="0.25">
      <c r="A82" s="1"/>
      <c r="B82" s="13"/>
      <c r="C82" s="13"/>
      <c r="D82" s="13"/>
      <c r="E82" s="13"/>
      <c r="F82" s="13"/>
      <c r="G82" s="13"/>
      <c r="H82" s="14"/>
      <c r="I82" s="14"/>
      <c r="J82" s="14"/>
      <c r="K82" s="14"/>
      <c r="L82" s="14"/>
      <c r="M82" s="14"/>
      <c r="N82" s="2"/>
      <c r="O82" s="15"/>
      <c r="P82" s="13"/>
    </row>
    <row r="83" spans="1:16" x14ac:dyDescent="0.25">
      <c r="A83" s="1"/>
      <c r="B83" s="13"/>
      <c r="C83" s="13"/>
      <c r="D83" s="13"/>
      <c r="E83" s="13"/>
      <c r="F83" s="13"/>
      <c r="G83" s="13"/>
      <c r="H83" s="14"/>
      <c r="I83" s="14"/>
      <c r="J83" s="14"/>
      <c r="K83" s="14"/>
      <c r="L83" s="14"/>
      <c r="M83" s="14"/>
      <c r="N83" s="2"/>
      <c r="O83" s="15"/>
      <c r="P83" s="13"/>
    </row>
    <row r="84" spans="1:16" x14ac:dyDescent="0.25">
      <c r="A84" s="1"/>
      <c r="B84" s="13"/>
      <c r="C84" s="13"/>
      <c r="D84" s="13"/>
      <c r="E84" s="13"/>
      <c r="F84" s="13"/>
      <c r="G84" s="13"/>
      <c r="H84" s="14"/>
      <c r="I84" s="14"/>
      <c r="J84" s="14"/>
      <c r="K84" s="14"/>
      <c r="L84" s="14"/>
      <c r="M84" s="14"/>
      <c r="N84" s="2"/>
      <c r="O84" s="15"/>
      <c r="P84" s="13"/>
    </row>
    <row r="85" spans="1:16" x14ac:dyDescent="0.25">
      <c r="A85" s="1"/>
      <c r="B85" s="13"/>
      <c r="C85" s="13"/>
      <c r="D85" s="13"/>
      <c r="E85" s="13"/>
      <c r="F85" s="13"/>
      <c r="G85" s="13"/>
      <c r="H85" s="14"/>
      <c r="I85" s="14"/>
      <c r="J85" s="14"/>
      <c r="K85" s="14"/>
      <c r="L85" s="14"/>
      <c r="M85" s="14"/>
      <c r="N85" s="2"/>
      <c r="O85" s="15"/>
      <c r="P85" s="13"/>
    </row>
    <row r="86" spans="1:16" x14ac:dyDescent="0.25">
      <c r="A86" s="1"/>
      <c r="B86" s="13"/>
      <c r="C86" s="13"/>
      <c r="D86" s="13"/>
      <c r="E86" s="13"/>
      <c r="F86" s="13"/>
      <c r="G86" s="13"/>
      <c r="H86" s="14"/>
      <c r="I86" s="14"/>
      <c r="J86" s="14"/>
      <c r="K86" s="14"/>
      <c r="L86" s="14"/>
      <c r="M86" s="14"/>
      <c r="N86" s="2"/>
      <c r="O86" s="15"/>
      <c r="P86" s="13"/>
    </row>
    <row r="87" spans="1:16" x14ac:dyDescent="0.25">
      <c r="A87" s="1"/>
      <c r="B87" s="13"/>
      <c r="C87" s="13"/>
      <c r="D87" s="13"/>
      <c r="E87" s="13"/>
      <c r="F87" s="13"/>
      <c r="G87" s="13"/>
      <c r="H87" s="14"/>
      <c r="I87" s="14"/>
      <c r="J87" s="14"/>
      <c r="K87" s="14"/>
      <c r="L87" s="14"/>
      <c r="M87" s="14"/>
      <c r="N87" s="2"/>
      <c r="O87" s="15"/>
      <c r="P87" s="13"/>
    </row>
    <row r="88" spans="1:16" x14ac:dyDescent="0.25">
      <c r="A88" s="1"/>
      <c r="B88" s="13"/>
      <c r="C88" s="13"/>
      <c r="D88" s="13"/>
      <c r="E88" s="13"/>
      <c r="F88" s="13"/>
      <c r="G88" s="13"/>
      <c r="H88" s="14"/>
      <c r="I88" s="14"/>
      <c r="J88" s="14"/>
      <c r="K88" s="14"/>
      <c r="L88" s="14"/>
      <c r="M88" s="14"/>
      <c r="N88" s="2"/>
      <c r="O88" s="15"/>
      <c r="P88" s="13"/>
    </row>
    <row r="89" spans="1:16" x14ac:dyDescent="0.25">
      <c r="A89" s="1"/>
      <c r="B89" s="13"/>
      <c r="C89" s="13"/>
      <c r="D89" s="13"/>
      <c r="E89" s="13"/>
      <c r="F89" s="13"/>
      <c r="G89" s="13"/>
      <c r="H89" s="14"/>
      <c r="I89" s="14"/>
      <c r="J89" s="14"/>
      <c r="K89" s="14"/>
      <c r="L89" s="14"/>
      <c r="M89" s="14"/>
      <c r="N89" s="2"/>
      <c r="O89" s="15"/>
      <c r="P89" s="13"/>
    </row>
    <row r="90" spans="1:16" x14ac:dyDescent="0.25">
      <c r="A90" s="1"/>
      <c r="B90" s="13"/>
      <c r="C90" s="13"/>
      <c r="D90" s="13"/>
      <c r="E90" s="13"/>
      <c r="F90" s="13"/>
      <c r="G90" s="13"/>
      <c r="H90" s="14"/>
      <c r="I90" s="14"/>
      <c r="J90" s="14"/>
      <c r="K90" s="14"/>
      <c r="L90" s="14"/>
      <c r="M90" s="14"/>
      <c r="N90" s="2"/>
      <c r="O90" s="15"/>
      <c r="P90" s="13"/>
    </row>
    <row r="91" spans="1:16" x14ac:dyDescent="0.25">
      <c r="A91" s="1"/>
      <c r="B91" s="13"/>
      <c r="C91" s="13"/>
      <c r="D91" s="13"/>
      <c r="E91" s="13"/>
      <c r="F91" s="13"/>
      <c r="G91" s="13"/>
      <c r="H91" s="14"/>
      <c r="I91" s="14"/>
      <c r="J91" s="14"/>
      <c r="K91" s="14"/>
      <c r="L91" s="14"/>
      <c r="M91" s="14"/>
      <c r="N91" s="2"/>
      <c r="O91" s="15"/>
      <c r="P91" s="13"/>
    </row>
    <row r="92" spans="1:16" x14ac:dyDescent="0.25">
      <c r="A92" s="1"/>
      <c r="B92" s="13"/>
      <c r="C92" s="13"/>
      <c r="D92" s="13"/>
      <c r="E92" s="13"/>
      <c r="F92" s="13"/>
      <c r="G92" s="13"/>
      <c r="H92" s="14"/>
      <c r="I92" s="14"/>
      <c r="J92" s="14"/>
      <c r="K92" s="14"/>
      <c r="L92" s="14"/>
      <c r="M92" s="14"/>
      <c r="N92" s="2"/>
      <c r="O92" s="15"/>
      <c r="P92" s="13"/>
    </row>
    <row r="93" spans="1:16" x14ac:dyDescent="0.25">
      <c r="A93" s="1"/>
      <c r="B93" s="13"/>
      <c r="C93" s="13"/>
      <c r="D93" s="13"/>
      <c r="E93" s="13"/>
      <c r="F93" s="13"/>
      <c r="G93" s="13"/>
      <c r="H93" s="14"/>
      <c r="I93" s="14"/>
      <c r="J93" s="14"/>
      <c r="K93" s="14"/>
      <c r="L93" s="14"/>
      <c r="M93" s="14"/>
      <c r="N93" s="2"/>
      <c r="O93" s="15"/>
      <c r="P93" s="13"/>
    </row>
    <row r="94" spans="1:16" x14ac:dyDescent="0.25">
      <c r="A94" s="1"/>
      <c r="B94" s="13"/>
      <c r="C94" s="13"/>
      <c r="D94" s="13"/>
      <c r="E94" s="13"/>
      <c r="F94" s="13"/>
      <c r="G94" s="13"/>
      <c r="H94" s="14"/>
      <c r="I94" s="14"/>
      <c r="J94" s="14"/>
      <c r="K94" s="14"/>
      <c r="L94" s="14"/>
      <c r="M94" s="14"/>
      <c r="N94" s="2"/>
      <c r="O94" s="15"/>
      <c r="P94" s="13"/>
    </row>
    <row r="95" spans="1:16" x14ac:dyDescent="0.25">
      <c r="A95" s="1"/>
      <c r="B95" s="13"/>
      <c r="C95" s="13"/>
      <c r="D95" s="13"/>
      <c r="E95" s="13"/>
      <c r="F95" s="13"/>
      <c r="G95" s="13"/>
      <c r="H95" s="14"/>
      <c r="I95" s="14"/>
      <c r="J95" s="14"/>
      <c r="K95" s="14"/>
      <c r="L95" s="14"/>
      <c r="M95" s="14"/>
      <c r="N95" s="2"/>
      <c r="O95" s="15"/>
      <c r="P95" s="13"/>
    </row>
    <row r="96" spans="1:16" x14ac:dyDescent="0.25">
      <c r="A96" s="1"/>
      <c r="B96" s="13"/>
      <c r="C96" s="13"/>
      <c r="D96" s="13"/>
      <c r="E96" s="13"/>
      <c r="F96" s="13"/>
      <c r="G96" s="13"/>
      <c r="H96" s="14"/>
      <c r="I96" s="14"/>
      <c r="J96" s="14"/>
      <c r="K96" s="14"/>
      <c r="L96" s="14"/>
      <c r="M96" s="14"/>
      <c r="N96" s="2"/>
      <c r="O96" s="15"/>
      <c r="P96" s="13"/>
    </row>
    <row r="97" spans="1:16" x14ac:dyDescent="0.25">
      <c r="A97" s="1"/>
      <c r="B97" s="13"/>
      <c r="C97" s="13"/>
      <c r="D97" s="13"/>
      <c r="E97" s="13"/>
      <c r="F97" s="13"/>
      <c r="G97" s="13"/>
      <c r="H97" s="14"/>
      <c r="I97" s="14"/>
      <c r="J97" s="14"/>
      <c r="K97" s="14"/>
      <c r="L97" s="14"/>
      <c r="M97" s="14"/>
      <c r="N97" s="2"/>
      <c r="O97" s="15"/>
      <c r="P97" s="13"/>
    </row>
    <row r="98" spans="1:16" x14ac:dyDescent="0.25">
      <c r="A98" s="1"/>
      <c r="B98" s="13"/>
      <c r="C98" s="13"/>
      <c r="D98" s="13"/>
      <c r="E98" s="13"/>
      <c r="F98" s="13"/>
      <c r="G98" s="13"/>
      <c r="H98" s="14"/>
      <c r="I98" s="14"/>
      <c r="J98" s="14"/>
      <c r="K98" s="14"/>
      <c r="L98" s="14"/>
      <c r="M98" s="14"/>
      <c r="N98" s="2"/>
      <c r="O98" s="15"/>
      <c r="P98" s="13"/>
    </row>
    <row r="99" spans="1:16" x14ac:dyDescent="0.25">
      <c r="A99" s="1"/>
      <c r="B99" s="13"/>
      <c r="C99" s="13"/>
      <c r="D99" s="13"/>
      <c r="E99" s="13"/>
      <c r="F99" s="13"/>
      <c r="G99" s="13"/>
      <c r="H99" s="14"/>
      <c r="I99" s="14"/>
      <c r="J99" s="14"/>
      <c r="K99" s="14"/>
      <c r="L99" s="14"/>
      <c r="M99" s="14"/>
      <c r="N99" s="2"/>
      <c r="O99" s="15"/>
      <c r="P99" s="13"/>
    </row>
    <row r="100" spans="1:16" x14ac:dyDescent="0.25">
      <c r="A100" s="1"/>
      <c r="B100" s="13"/>
      <c r="C100" s="13"/>
      <c r="D100" s="13"/>
      <c r="E100" s="13"/>
      <c r="F100" s="13"/>
      <c r="G100" s="13"/>
      <c r="H100" s="14"/>
      <c r="I100" s="14"/>
      <c r="J100" s="14"/>
      <c r="K100" s="14"/>
      <c r="L100" s="14"/>
      <c r="M100" s="14"/>
      <c r="N100" s="2"/>
      <c r="O100" s="15"/>
      <c r="P100" s="13"/>
    </row>
    <row r="101" spans="1:16" x14ac:dyDescent="0.25">
      <c r="A101" s="1"/>
      <c r="B101" s="13"/>
      <c r="C101" s="13"/>
      <c r="D101" s="13"/>
      <c r="E101" s="13"/>
      <c r="F101" s="13"/>
      <c r="G101" s="13"/>
      <c r="H101" s="14"/>
      <c r="I101" s="14"/>
      <c r="J101" s="14"/>
      <c r="K101" s="14"/>
      <c r="L101" s="14"/>
      <c r="M101" s="14"/>
      <c r="N101" s="2"/>
      <c r="O101" s="15"/>
      <c r="P101" s="13"/>
    </row>
    <row r="102" spans="1:16" x14ac:dyDescent="0.25">
      <c r="A102" s="1"/>
      <c r="B102" s="13"/>
      <c r="C102" s="13"/>
      <c r="D102" s="13"/>
      <c r="E102" s="13"/>
      <c r="F102" s="13"/>
      <c r="G102" s="13"/>
      <c r="H102" s="14"/>
      <c r="I102" s="14"/>
      <c r="J102" s="14"/>
      <c r="K102" s="14"/>
      <c r="L102" s="14"/>
      <c r="M102" s="14"/>
      <c r="N102" s="2"/>
      <c r="O102" s="15"/>
      <c r="P102" s="13"/>
    </row>
    <row r="103" spans="1:16" x14ac:dyDescent="0.25">
      <c r="A103" s="1"/>
      <c r="B103" s="13"/>
      <c r="C103" s="13"/>
      <c r="D103" s="13"/>
      <c r="E103" s="13"/>
      <c r="F103" s="13"/>
      <c r="G103" s="13"/>
      <c r="H103" s="14"/>
      <c r="I103" s="14"/>
      <c r="J103" s="14"/>
      <c r="K103" s="14"/>
      <c r="L103" s="14"/>
      <c r="M103" s="14"/>
      <c r="N103" s="2"/>
      <c r="O103" s="15"/>
      <c r="P103" s="13"/>
    </row>
    <row r="104" spans="1:16" x14ac:dyDescent="0.25">
      <c r="A104" s="1"/>
      <c r="B104" s="13"/>
      <c r="C104" s="13"/>
      <c r="D104" s="13"/>
      <c r="E104" s="13"/>
      <c r="F104" s="13"/>
      <c r="G104" s="13"/>
      <c r="H104" s="14"/>
      <c r="I104" s="14"/>
      <c r="J104" s="14"/>
      <c r="K104" s="14"/>
      <c r="L104" s="14"/>
      <c r="M104" s="14"/>
      <c r="N104" s="2"/>
      <c r="O104" s="15"/>
      <c r="P104" s="13"/>
    </row>
    <row r="105" spans="1:16" x14ac:dyDescent="0.25">
      <c r="A105" s="1"/>
      <c r="B105" s="13"/>
      <c r="C105" s="13"/>
      <c r="D105" s="13"/>
      <c r="E105" s="13"/>
      <c r="F105" s="13"/>
      <c r="G105" s="13"/>
      <c r="H105" s="14"/>
      <c r="I105" s="14"/>
      <c r="J105" s="14"/>
      <c r="K105" s="14"/>
      <c r="L105" s="14"/>
      <c r="M105" s="14"/>
      <c r="N105" s="2"/>
      <c r="O105" s="15"/>
      <c r="P105" s="13"/>
    </row>
    <row r="106" spans="1:16" x14ac:dyDescent="0.25">
      <c r="A106" s="1"/>
      <c r="B106" s="13"/>
      <c r="C106" s="13"/>
      <c r="D106" s="13"/>
      <c r="E106" s="13"/>
      <c r="F106" s="13"/>
      <c r="G106" s="13"/>
      <c r="H106" s="14"/>
      <c r="I106" s="14"/>
      <c r="J106" s="14"/>
      <c r="K106" s="14"/>
      <c r="L106" s="14"/>
      <c r="M106" s="14"/>
      <c r="N106" s="2"/>
      <c r="O106" s="15"/>
      <c r="P106" s="13"/>
    </row>
    <row r="107" spans="1:16" x14ac:dyDescent="0.25">
      <c r="A107" s="1"/>
      <c r="B107" s="13"/>
      <c r="C107" s="13"/>
      <c r="D107" s="13"/>
      <c r="E107" s="13"/>
      <c r="F107" s="13"/>
      <c r="G107" s="13"/>
      <c r="H107" s="14"/>
      <c r="I107" s="14"/>
      <c r="J107" s="14"/>
      <c r="K107" s="14"/>
      <c r="L107" s="14"/>
      <c r="M107" s="14"/>
      <c r="N107" s="2"/>
      <c r="O107" s="15"/>
      <c r="P107" s="13"/>
    </row>
    <row r="108" spans="1:16" x14ac:dyDescent="0.25">
      <c r="A108" s="1"/>
      <c r="B108" s="13"/>
      <c r="C108" s="13"/>
      <c r="D108" s="13"/>
      <c r="E108" s="13"/>
      <c r="F108" s="13"/>
      <c r="G108" s="13"/>
      <c r="H108" s="14"/>
      <c r="I108" s="14"/>
      <c r="J108" s="14"/>
      <c r="K108" s="14"/>
      <c r="L108" s="14"/>
      <c r="M108" s="14"/>
      <c r="N108" s="2"/>
      <c r="O108" s="15"/>
      <c r="P108" s="13"/>
    </row>
    <row r="109" spans="1:16" x14ac:dyDescent="0.25">
      <c r="A109" s="1"/>
      <c r="B109" s="13"/>
      <c r="C109" s="13"/>
      <c r="D109" s="13"/>
      <c r="E109" s="13"/>
      <c r="F109" s="13"/>
      <c r="G109" s="13"/>
      <c r="H109" s="14"/>
      <c r="I109" s="14"/>
      <c r="J109" s="14"/>
      <c r="K109" s="14"/>
      <c r="L109" s="14"/>
      <c r="M109" s="14"/>
      <c r="N109" s="2"/>
      <c r="O109" s="15"/>
      <c r="P109" s="13"/>
    </row>
    <row r="110" spans="1:16" x14ac:dyDescent="0.25">
      <c r="A110" s="1"/>
      <c r="B110" s="13"/>
      <c r="C110" s="13"/>
      <c r="D110" s="13"/>
      <c r="E110" s="13"/>
      <c r="F110" s="13"/>
      <c r="G110" s="13"/>
      <c r="H110" s="14"/>
      <c r="I110" s="14"/>
      <c r="J110" s="14"/>
      <c r="K110" s="14"/>
      <c r="L110" s="14"/>
      <c r="M110" s="14"/>
      <c r="N110" s="2"/>
      <c r="O110" s="15"/>
      <c r="P110" s="13"/>
    </row>
    <row r="111" spans="1:16" x14ac:dyDescent="0.25">
      <c r="A111" s="1"/>
      <c r="B111" s="13"/>
      <c r="C111" s="13"/>
      <c r="D111" s="13"/>
      <c r="E111" s="13"/>
      <c r="F111" s="13"/>
      <c r="G111" s="13"/>
      <c r="H111" s="14"/>
      <c r="I111" s="14"/>
      <c r="J111" s="14"/>
      <c r="K111" s="14"/>
      <c r="L111" s="14"/>
      <c r="M111" s="14"/>
      <c r="N111" s="2"/>
      <c r="O111" s="15"/>
      <c r="P111" s="13"/>
    </row>
    <row r="112" spans="1:16" x14ac:dyDescent="0.25">
      <c r="A112" s="1"/>
      <c r="B112" s="13"/>
      <c r="C112" s="13"/>
      <c r="D112" s="13"/>
      <c r="E112" s="13"/>
      <c r="F112" s="13"/>
      <c r="G112" s="13"/>
      <c r="H112" s="14"/>
      <c r="I112" s="14"/>
      <c r="J112" s="14"/>
      <c r="K112" s="14"/>
      <c r="L112" s="14"/>
      <c r="M112" s="14"/>
      <c r="N112" s="2"/>
      <c r="O112" s="15"/>
      <c r="P112" s="13"/>
    </row>
    <row r="113" spans="1:16" x14ac:dyDescent="0.25">
      <c r="A113" s="1"/>
      <c r="B113" s="13"/>
      <c r="C113" s="13"/>
      <c r="D113" s="13"/>
      <c r="E113" s="13"/>
      <c r="F113" s="13"/>
      <c r="G113" s="13"/>
      <c r="H113" s="14"/>
      <c r="I113" s="14"/>
      <c r="J113" s="14"/>
      <c r="K113" s="14"/>
      <c r="L113" s="14"/>
      <c r="M113" s="14"/>
      <c r="N113" s="2"/>
      <c r="O113" s="15"/>
      <c r="P113" s="13"/>
    </row>
    <row r="114" spans="1:16" x14ac:dyDescent="0.25">
      <c r="A114" s="1"/>
      <c r="B114" s="13"/>
      <c r="C114" s="13"/>
      <c r="D114" s="13"/>
      <c r="E114" s="13"/>
      <c r="F114" s="13"/>
      <c r="G114" s="13"/>
      <c r="H114" s="14"/>
      <c r="I114" s="14"/>
      <c r="J114" s="14"/>
      <c r="K114" s="14"/>
      <c r="L114" s="14"/>
      <c r="M114" s="14"/>
      <c r="N114" s="2"/>
      <c r="O114" s="15"/>
      <c r="P114" s="13"/>
    </row>
    <row r="115" spans="1:16" x14ac:dyDescent="0.25">
      <c r="A115" s="1"/>
      <c r="B115" s="13"/>
      <c r="C115" s="13"/>
      <c r="D115" s="13"/>
      <c r="E115" s="13"/>
      <c r="F115" s="13"/>
      <c r="G115" s="13"/>
      <c r="H115" s="14"/>
      <c r="I115" s="14"/>
      <c r="J115" s="14"/>
      <c r="K115" s="14"/>
      <c r="L115" s="14"/>
      <c r="M115" s="14"/>
      <c r="N115" s="2"/>
      <c r="O115" s="15"/>
      <c r="P115" s="13"/>
    </row>
    <row r="116" spans="1:16" x14ac:dyDescent="0.25">
      <c r="A116" s="1"/>
      <c r="B116" s="13"/>
      <c r="C116" s="13"/>
      <c r="D116" s="13"/>
      <c r="E116" s="13"/>
      <c r="F116" s="13"/>
      <c r="G116" s="13"/>
      <c r="H116" s="14"/>
      <c r="I116" s="14"/>
      <c r="J116" s="14"/>
      <c r="K116" s="14"/>
      <c r="L116" s="14"/>
      <c r="M116" s="14"/>
      <c r="N116" s="2"/>
      <c r="O116" s="15"/>
      <c r="P116" s="13"/>
    </row>
    <row r="117" spans="1:16" x14ac:dyDescent="0.25">
      <c r="A117" s="1"/>
      <c r="B117" s="13"/>
      <c r="C117" s="13"/>
      <c r="D117" s="13"/>
      <c r="E117" s="13"/>
      <c r="F117" s="13"/>
      <c r="G117" s="13"/>
      <c r="H117" s="14"/>
      <c r="I117" s="14"/>
      <c r="J117" s="14"/>
      <c r="K117" s="14"/>
      <c r="L117" s="14"/>
      <c r="M117" s="14"/>
      <c r="N117" s="2"/>
      <c r="O117" s="15"/>
      <c r="P117" s="13"/>
    </row>
    <row r="118" spans="1:16" x14ac:dyDescent="0.25">
      <c r="A118" s="1"/>
      <c r="B118" s="13"/>
      <c r="C118" s="13"/>
      <c r="D118" s="13"/>
      <c r="E118" s="13"/>
      <c r="F118" s="13"/>
      <c r="G118" s="13"/>
      <c r="H118" s="14"/>
      <c r="I118" s="14"/>
      <c r="J118" s="14"/>
      <c r="K118" s="14"/>
      <c r="L118" s="14"/>
      <c r="M118" s="14"/>
      <c r="N118" s="2"/>
      <c r="O118" s="15"/>
      <c r="P118" s="13"/>
    </row>
    <row r="119" spans="1:16" x14ac:dyDescent="0.25">
      <c r="A119" s="1"/>
      <c r="B119" s="13"/>
      <c r="C119" s="13"/>
      <c r="D119" s="13"/>
      <c r="E119" s="13"/>
      <c r="F119" s="13"/>
      <c r="G119" s="13"/>
      <c r="H119" s="14"/>
      <c r="I119" s="14"/>
      <c r="J119" s="14"/>
      <c r="K119" s="14"/>
      <c r="L119" s="14"/>
      <c r="M119" s="14"/>
      <c r="N119" s="2"/>
      <c r="O119" s="15"/>
      <c r="P119" s="13"/>
    </row>
    <row r="120" spans="1:16" x14ac:dyDescent="0.25">
      <c r="A120" s="1"/>
      <c r="B120" s="13"/>
      <c r="C120" s="13"/>
      <c r="D120" s="13"/>
      <c r="E120" s="13"/>
      <c r="F120" s="13"/>
      <c r="G120" s="13"/>
      <c r="H120" s="14"/>
      <c r="I120" s="14"/>
      <c r="J120" s="14"/>
      <c r="K120" s="14"/>
      <c r="L120" s="14"/>
      <c r="M120" s="14"/>
      <c r="N120" s="2"/>
      <c r="O120" s="15"/>
      <c r="P120" s="13"/>
    </row>
    <row r="121" spans="1:16" x14ac:dyDescent="0.25">
      <c r="A121" s="1"/>
      <c r="B121" s="13"/>
      <c r="C121" s="13"/>
      <c r="D121" s="13"/>
      <c r="E121" s="13"/>
      <c r="F121" s="13"/>
      <c r="G121" s="13"/>
      <c r="H121" s="14"/>
      <c r="I121" s="14"/>
      <c r="J121" s="14"/>
      <c r="K121" s="14"/>
      <c r="L121" s="14"/>
      <c r="M121" s="14"/>
      <c r="N121" s="2"/>
      <c r="O121" s="15"/>
      <c r="P121" s="13"/>
    </row>
    <row r="122" spans="1:16" x14ac:dyDescent="0.25">
      <c r="A122" s="1"/>
      <c r="B122" s="13"/>
      <c r="C122" s="13"/>
      <c r="D122" s="13"/>
      <c r="E122" s="13"/>
      <c r="F122" s="13"/>
      <c r="G122" s="13"/>
      <c r="H122" s="14"/>
      <c r="I122" s="14"/>
      <c r="J122" s="14"/>
      <c r="K122" s="14"/>
      <c r="L122" s="14"/>
      <c r="M122" s="14"/>
      <c r="N122" s="2"/>
      <c r="O122" s="15"/>
      <c r="P122" s="13"/>
    </row>
    <row r="123" spans="1:16" x14ac:dyDescent="0.25">
      <c r="A123" s="1"/>
      <c r="B123" s="13"/>
      <c r="C123" s="13"/>
      <c r="D123" s="13"/>
      <c r="E123" s="13"/>
      <c r="F123" s="13"/>
      <c r="G123" s="13"/>
      <c r="H123" s="14"/>
      <c r="I123" s="14"/>
      <c r="J123" s="14"/>
      <c r="K123" s="14"/>
      <c r="L123" s="14"/>
      <c r="M123" s="14"/>
      <c r="N123" s="2"/>
      <c r="O123" s="15"/>
      <c r="P123" s="13"/>
    </row>
    <row r="124" spans="1:16" x14ac:dyDescent="0.25">
      <c r="A124" s="1"/>
      <c r="B124" s="13"/>
      <c r="C124" s="13"/>
      <c r="D124" s="13"/>
      <c r="E124" s="13"/>
      <c r="F124" s="13"/>
      <c r="G124" s="13"/>
      <c r="H124" s="14"/>
      <c r="I124" s="14"/>
      <c r="J124" s="14"/>
      <c r="K124" s="14"/>
      <c r="L124" s="14"/>
      <c r="M124" s="14"/>
      <c r="N124" s="2"/>
      <c r="O124" s="15"/>
      <c r="P124" s="13"/>
    </row>
    <row r="125" spans="1:16" x14ac:dyDescent="0.25">
      <c r="A125" s="1"/>
      <c r="B125" s="13"/>
      <c r="C125" s="13"/>
      <c r="D125" s="13"/>
      <c r="E125" s="13"/>
      <c r="F125" s="13"/>
      <c r="G125" s="13"/>
      <c r="H125" s="14"/>
      <c r="I125" s="14"/>
      <c r="J125" s="14"/>
      <c r="K125" s="14"/>
      <c r="L125" s="14"/>
      <c r="M125" s="14"/>
      <c r="N125" s="2"/>
      <c r="O125" s="15"/>
      <c r="P125" s="13"/>
    </row>
    <row r="126" spans="1:16" x14ac:dyDescent="0.25">
      <c r="A126" s="1"/>
      <c r="B126" s="13"/>
      <c r="C126" s="13"/>
      <c r="D126" s="13"/>
      <c r="E126" s="13"/>
      <c r="F126" s="13"/>
      <c r="G126" s="13"/>
      <c r="H126" s="14"/>
      <c r="I126" s="14"/>
      <c r="J126" s="14"/>
      <c r="K126" s="14"/>
      <c r="L126" s="14"/>
      <c r="M126" s="14"/>
      <c r="N126" s="2"/>
      <c r="O126" s="15"/>
      <c r="P126" s="13"/>
    </row>
    <row r="127" spans="1:16" x14ac:dyDescent="0.25">
      <c r="A127" s="1"/>
      <c r="B127" s="13"/>
      <c r="C127" s="13"/>
      <c r="D127" s="13"/>
      <c r="E127" s="13"/>
      <c r="F127" s="13"/>
      <c r="G127" s="13"/>
      <c r="H127" s="14"/>
      <c r="I127" s="14"/>
      <c r="J127" s="14"/>
      <c r="K127" s="14"/>
      <c r="L127" s="14"/>
      <c r="M127" s="14"/>
      <c r="N127" s="2"/>
      <c r="O127" s="15"/>
      <c r="P127" s="13"/>
    </row>
    <row r="128" spans="1:16" x14ac:dyDescent="0.25">
      <c r="A128" s="1"/>
      <c r="B128" s="13"/>
      <c r="C128" s="13"/>
      <c r="D128" s="13"/>
      <c r="E128" s="13"/>
      <c r="F128" s="13"/>
      <c r="G128" s="13"/>
      <c r="H128" s="14"/>
      <c r="I128" s="14"/>
      <c r="J128" s="14"/>
      <c r="K128" s="14"/>
      <c r="L128" s="14"/>
      <c r="M128" s="14"/>
      <c r="N128" s="2"/>
      <c r="O128" s="15"/>
      <c r="P128" s="13"/>
    </row>
    <row r="129" spans="1:16" x14ac:dyDescent="0.25">
      <c r="A129" s="1"/>
      <c r="B129" s="13"/>
      <c r="C129" s="13"/>
      <c r="D129" s="13"/>
      <c r="E129" s="13"/>
      <c r="F129" s="13"/>
      <c r="G129" s="13"/>
      <c r="H129" s="14"/>
      <c r="I129" s="14"/>
      <c r="J129" s="14"/>
      <c r="K129" s="14"/>
      <c r="L129" s="14"/>
      <c r="M129" s="14"/>
      <c r="N129" s="2"/>
      <c r="O129" s="15"/>
      <c r="P129" s="13"/>
    </row>
    <row r="130" spans="1:16" x14ac:dyDescent="0.25">
      <c r="A130" s="1"/>
      <c r="B130" s="13"/>
      <c r="C130" s="13"/>
      <c r="D130" s="13"/>
      <c r="E130" s="13"/>
      <c r="F130" s="13"/>
      <c r="G130" s="13"/>
      <c r="H130" s="14"/>
      <c r="I130" s="14"/>
      <c r="J130" s="14"/>
      <c r="K130" s="14"/>
      <c r="L130" s="14"/>
      <c r="M130" s="14"/>
      <c r="N130" s="2"/>
      <c r="O130" s="15"/>
      <c r="P130" s="13"/>
    </row>
    <row r="131" spans="1:16" x14ac:dyDescent="0.25">
      <c r="A131" s="1"/>
      <c r="B131" s="13"/>
      <c r="C131" s="13"/>
      <c r="D131" s="13"/>
      <c r="E131" s="13"/>
      <c r="F131" s="13"/>
      <c r="G131" s="13"/>
      <c r="H131" s="14"/>
      <c r="I131" s="14"/>
      <c r="J131" s="14"/>
      <c r="K131" s="14"/>
      <c r="L131" s="14"/>
      <c r="M131" s="14"/>
      <c r="N131" s="2"/>
      <c r="O131" s="15"/>
      <c r="P131" s="13"/>
    </row>
    <row r="132" spans="1:16" x14ac:dyDescent="0.25">
      <c r="A132" s="1"/>
      <c r="B132" s="13"/>
      <c r="C132" s="13"/>
      <c r="D132" s="13"/>
      <c r="E132" s="13"/>
      <c r="F132" s="13"/>
      <c r="G132" s="13"/>
      <c r="H132" s="14"/>
      <c r="I132" s="14"/>
      <c r="J132" s="14"/>
      <c r="K132" s="14"/>
      <c r="L132" s="14"/>
      <c r="M132" s="14"/>
      <c r="N132" s="2"/>
      <c r="O132" s="15"/>
      <c r="P132" s="13"/>
    </row>
    <row r="133" spans="1:16" x14ac:dyDescent="0.25">
      <c r="A133" s="1"/>
      <c r="B133" s="13"/>
      <c r="C133" s="13"/>
      <c r="D133" s="13"/>
      <c r="E133" s="13"/>
      <c r="F133" s="13"/>
      <c r="G133" s="13"/>
      <c r="H133" s="14"/>
      <c r="I133" s="14"/>
      <c r="J133" s="14"/>
      <c r="K133" s="14"/>
      <c r="L133" s="14"/>
      <c r="M133" s="14"/>
      <c r="N133" s="2"/>
      <c r="O133" s="15"/>
      <c r="P133" s="13"/>
    </row>
    <row r="134" spans="1:16" x14ac:dyDescent="0.25">
      <c r="A134" s="1"/>
      <c r="B134" s="13"/>
      <c r="C134" s="13"/>
      <c r="D134" s="13"/>
      <c r="E134" s="13"/>
      <c r="F134" s="13"/>
      <c r="G134" s="13"/>
      <c r="H134" s="14"/>
      <c r="I134" s="14"/>
      <c r="J134" s="14"/>
      <c r="K134" s="14"/>
      <c r="L134" s="14"/>
      <c r="M134" s="14"/>
      <c r="N134" s="2"/>
      <c r="O134" s="15"/>
      <c r="P134" s="13"/>
    </row>
    <row r="135" spans="1:16" x14ac:dyDescent="0.25">
      <c r="A135" s="1"/>
      <c r="B135" s="13"/>
      <c r="C135" s="13"/>
      <c r="D135" s="13"/>
      <c r="E135" s="13"/>
      <c r="F135" s="13"/>
      <c r="G135" s="13"/>
      <c r="H135" s="14"/>
      <c r="I135" s="14"/>
      <c r="J135" s="14"/>
      <c r="K135" s="14"/>
      <c r="L135" s="14"/>
      <c r="M135" s="14"/>
      <c r="N135" s="2"/>
      <c r="O135" s="15"/>
      <c r="P135" s="13"/>
    </row>
    <row r="136" spans="1:16" x14ac:dyDescent="0.25">
      <c r="A136" s="1"/>
      <c r="B136" s="13"/>
      <c r="C136" s="13"/>
      <c r="D136" s="13"/>
      <c r="E136" s="13"/>
      <c r="F136" s="13"/>
      <c r="G136" s="13"/>
      <c r="H136" s="14"/>
      <c r="I136" s="14"/>
      <c r="J136" s="14"/>
      <c r="K136" s="14"/>
      <c r="L136" s="14"/>
      <c r="M136" s="14"/>
      <c r="N136" s="2"/>
      <c r="O136" s="15"/>
      <c r="P136" s="13"/>
    </row>
    <row r="137" spans="1:16" x14ac:dyDescent="0.25">
      <c r="A137" s="1"/>
      <c r="B137" s="13"/>
      <c r="C137" s="13"/>
      <c r="D137" s="13"/>
      <c r="E137" s="13"/>
      <c r="F137" s="13"/>
      <c r="G137" s="13"/>
      <c r="H137" s="14"/>
      <c r="I137" s="14"/>
      <c r="J137" s="14"/>
      <c r="K137" s="14"/>
      <c r="L137" s="14"/>
      <c r="M137" s="14"/>
      <c r="N137" s="2"/>
      <c r="O137" s="15"/>
      <c r="P137" s="13"/>
    </row>
    <row r="138" spans="1:16" x14ac:dyDescent="0.25">
      <c r="A138" s="1"/>
      <c r="B138" s="13"/>
      <c r="C138" s="13"/>
      <c r="D138" s="13"/>
      <c r="E138" s="13"/>
      <c r="F138" s="13"/>
      <c r="G138" s="13"/>
      <c r="H138" s="14"/>
      <c r="I138" s="14"/>
      <c r="J138" s="14"/>
      <c r="K138" s="14"/>
      <c r="L138" s="14"/>
      <c r="M138" s="14"/>
      <c r="N138" s="2"/>
      <c r="O138" s="15"/>
      <c r="P138" s="13"/>
    </row>
    <row r="139" spans="1:16" x14ac:dyDescent="0.25">
      <c r="A139" s="1"/>
      <c r="B139" s="13"/>
      <c r="C139" s="13"/>
      <c r="D139" s="13"/>
      <c r="E139" s="13"/>
      <c r="F139" s="13"/>
      <c r="G139" s="13"/>
      <c r="H139" s="14"/>
      <c r="I139" s="14"/>
      <c r="J139" s="14"/>
      <c r="K139" s="14"/>
      <c r="L139" s="14"/>
      <c r="M139" s="14"/>
      <c r="N139" s="2"/>
      <c r="O139" s="15"/>
      <c r="P139" s="13"/>
    </row>
    <row r="140" spans="1:16" x14ac:dyDescent="0.25">
      <c r="A140" s="1"/>
      <c r="B140" s="13"/>
      <c r="C140" s="13"/>
      <c r="D140" s="13"/>
      <c r="E140" s="13"/>
      <c r="F140" s="13"/>
      <c r="G140" s="13"/>
      <c r="H140" s="14"/>
      <c r="I140" s="14"/>
      <c r="J140" s="14"/>
      <c r="K140" s="14"/>
      <c r="L140" s="14"/>
      <c r="M140" s="14"/>
      <c r="N140" s="2"/>
      <c r="O140" s="15"/>
      <c r="P140" s="13"/>
    </row>
    <row r="141" spans="1:16" x14ac:dyDescent="0.25">
      <c r="A141" s="1"/>
      <c r="B141" s="13"/>
      <c r="C141" s="13"/>
      <c r="D141" s="13"/>
      <c r="E141" s="13"/>
      <c r="F141" s="13"/>
      <c r="G141" s="13"/>
      <c r="H141" s="14"/>
      <c r="I141" s="14"/>
      <c r="J141" s="14"/>
      <c r="K141" s="14"/>
      <c r="L141" s="14"/>
      <c r="M141" s="14"/>
      <c r="N141" s="2"/>
      <c r="O141" s="15"/>
      <c r="P141" s="13"/>
    </row>
    <row r="142" spans="1:16" x14ac:dyDescent="0.25">
      <c r="A142" s="1"/>
      <c r="B142" s="13"/>
      <c r="C142" s="13"/>
      <c r="D142" s="13"/>
      <c r="E142" s="13"/>
      <c r="F142" s="13"/>
      <c r="G142" s="13"/>
      <c r="H142" s="14"/>
      <c r="I142" s="14"/>
      <c r="J142" s="14"/>
      <c r="K142" s="14"/>
      <c r="L142" s="14"/>
      <c r="M142" s="14"/>
      <c r="N142" s="2"/>
      <c r="O142" s="15"/>
      <c r="P142" s="13"/>
    </row>
    <row r="143" spans="1:16" x14ac:dyDescent="0.25">
      <c r="A143" s="1"/>
      <c r="B143" s="13"/>
      <c r="C143" s="13"/>
      <c r="D143" s="13"/>
      <c r="E143" s="13"/>
      <c r="F143" s="13"/>
      <c r="G143" s="13"/>
      <c r="H143" s="14"/>
      <c r="I143" s="14"/>
      <c r="J143" s="14"/>
      <c r="K143" s="14"/>
      <c r="L143" s="14"/>
      <c r="M143" s="14"/>
      <c r="N143" s="2"/>
      <c r="O143" s="15"/>
      <c r="P143" s="13"/>
    </row>
    <row r="144" spans="1:16" x14ac:dyDescent="0.25">
      <c r="A144" s="1"/>
      <c r="B144" s="13"/>
      <c r="C144" s="13"/>
      <c r="D144" s="13"/>
      <c r="E144" s="13"/>
      <c r="F144" s="13"/>
      <c r="G144" s="13"/>
      <c r="H144" s="14"/>
      <c r="I144" s="14"/>
      <c r="J144" s="14"/>
      <c r="K144" s="14"/>
      <c r="L144" s="14"/>
      <c r="M144" s="14"/>
      <c r="N144" s="2"/>
      <c r="O144" s="15"/>
      <c r="P144" s="13"/>
    </row>
    <row r="145" spans="1:16" x14ac:dyDescent="0.25">
      <c r="A145" s="1"/>
      <c r="B145" s="13"/>
      <c r="C145" s="13"/>
      <c r="D145" s="13"/>
      <c r="E145" s="13"/>
      <c r="F145" s="13"/>
      <c r="G145" s="13"/>
      <c r="H145" s="14"/>
      <c r="I145" s="14"/>
      <c r="J145" s="14"/>
      <c r="K145" s="14"/>
      <c r="L145" s="14"/>
      <c r="M145" s="14"/>
      <c r="N145" s="2"/>
      <c r="O145" s="15"/>
      <c r="P145" s="13"/>
    </row>
    <row r="146" spans="1:16" x14ac:dyDescent="0.25">
      <c r="A146" s="1"/>
      <c r="B146" s="13"/>
      <c r="C146" s="13"/>
      <c r="D146" s="13"/>
      <c r="E146" s="13"/>
      <c r="F146" s="13"/>
      <c r="G146" s="13"/>
      <c r="H146" s="14"/>
      <c r="I146" s="14"/>
      <c r="J146" s="14"/>
      <c r="K146" s="14"/>
      <c r="L146" s="14"/>
      <c r="M146" s="14"/>
      <c r="N146" s="2"/>
      <c r="O146" s="15"/>
      <c r="P146" s="13"/>
    </row>
    <row r="147" spans="1:16" x14ac:dyDescent="0.25">
      <c r="A147" s="1"/>
      <c r="B147" s="13"/>
      <c r="C147" s="13"/>
      <c r="D147" s="13"/>
      <c r="E147" s="13"/>
      <c r="F147" s="13"/>
      <c r="G147" s="13"/>
      <c r="H147" s="14"/>
      <c r="I147" s="14"/>
      <c r="J147" s="14"/>
      <c r="K147" s="14"/>
      <c r="L147" s="14"/>
      <c r="M147" s="14"/>
      <c r="N147" s="2"/>
      <c r="O147" s="15"/>
      <c r="P147" s="13"/>
    </row>
    <row r="148" spans="1:16" x14ac:dyDescent="0.25">
      <c r="A148" s="1"/>
      <c r="B148" s="13"/>
      <c r="C148" s="13"/>
      <c r="D148" s="13"/>
      <c r="E148" s="13"/>
      <c r="F148" s="13"/>
      <c r="G148" s="13"/>
      <c r="H148" s="14"/>
      <c r="I148" s="14"/>
      <c r="J148" s="14"/>
      <c r="K148" s="14"/>
      <c r="L148" s="14"/>
      <c r="M148" s="14"/>
      <c r="N148" s="2"/>
      <c r="O148" s="15"/>
      <c r="P148" s="13"/>
    </row>
    <row r="149" spans="1:16" x14ac:dyDescent="0.25">
      <c r="A149" s="1"/>
      <c r="B149" s="13"/>
      <c r="C149" s="13"/>
      <c r="D149" s="13"/>
      <c r="E149" s="13"/>
      <c r="F149" s="13"/>
      <c r="G149" s="13"/>
      <c r="H149" s="14"/>
      <c r="I149" s="14"/>
      <c r="J149" s="14"/>
      <c r="K149" s="14"/>
      <c r="L149" s="14"/>
      <c r="M149" s="14"/>
      <c r="N149" s="2"/>
      <c r="O149" s="15"/>
      <c r="P149" s="13"/>
    </row>
    <row r="150" spans="1:16" x14ac:dyDescent="0.25">
      <c r="A150" s="1"/>
      <c r="B150" s="13"/>
      <c r="C150" s="13"/>
      <c r="D150" s="13"/>
      <c r="E150" s="13"/>
      <c r="F150" s="13"/>
      <c r="G150" s="13"/>
      <c r="H150" s="14"/>
      <c r="I150" s="14"/>
      <c r="J150" s="14"/>
      <c r="K150" s="14"/>
      <c r="L150" s="14"/>
      <c r="M150" s="14"/>
      <c r="N150" s="2"/>
      <c r="O150" s="15"/>
      <c r="P150" s="13"/>
    </row>
    <row r="151" spans="1:16" x14ac:dyDescent="0.25">
      <c r="A151" s="1"/>
      <c r="B151" s="13"/>
      <c r="C151" s="13"/>
      <c r="D151" s="13"/>
      <c r="E151" s="13"/>
      <c r="F151" s="13"/>
      <c r="G151" s="13"/>
      <c r="H151" s="14"/>
      <c r="I151" s="14"/>
      <c r="J151" s="14"/>
      <c r="K151" s="14"/>
      <c r="L151" s="14"/>
      <c r="M151" s="14"/>
      <c r="N151" s="2"/>
      <c r="O151" s="15"/>
      <c r="P151" s="13"/>
    </row>
    <row r="152" spans="1:16" x14ac:dyDescent="0.25">
      <c r="A152" s="1"/>
      <c r="B152" s="13"/>
      <c r="C152" s="13"/>
      <c r="D152" s="13"/>
      <c r="E152" s="13"/>
      <c r="F152" s="13"/>
      <c r="G152" s="13"/>
      <c r="H152" s="14"/>
      <c r="I152" s="14"/>
      <c r="J152" s="14"/>
      <c r="K152" s="14"/>
      <c r="L152" s="14"/>
      <c r="M152" s="14"/>
      <c r="N152" s="2"/>
      <c r="O152" s="15"/>
      <c r="P152" s="13"/>
    </row>
    <row r="153" spans="1:16" x14ac:dyDescent="0.25">
      <c r="A153" s="1"/>
      <c r="B153" s="13"/>
      <c r="C153" s="13"/>
      <c r="D153" s="13"/>
      <c r="E153" s="13"/>
      <c r="F153" s="13"/>
      <c r="G153" s="13"/>
      <c r="H153" s="14"/>
      <c r="I153" s="14"/>
      <c r="J153" s="14"/>
      <c r="K153" s="14"/>
      <c r="L153" s="14"/>
      <c r="M153" s="14"/>
      <c r="N153" s="2"/>
      <c r="O153" s="15"/>
      <c r="P153" s="13"/>
    </row>
    <row r="154" spans="1:16" x14ac:dyDescent="0.25">
      <c r="A154" s="1"/>
      <c r="B154" s="13"/>
      <c r="C154" s="13"/>
      <c r="D154" s="13"/>
      <c r="E154" s="13"/>
      <c r="F154" s="13"/>
      <c r="G154" s="13"/>
      <c r="H154" s="14"/>
      <c r="I154" s="14"/>
      <c r="J154" s="14"/>
      <c r="K154" s="14"/>
      <c r="L154" s="14"/>
      <c r="M154" s="14"/>
      <c r="N154" s="2"/>
      <c r="O154" s="15"/>
      <c r="P154" s="13"/>
    </row>
    <row r="155" spans="1:16" x14ac:dyDescent="0.25">
      <c r="A155" s="1"/>
      <c r="B155" s="13"/>
      <c r="C155" s="13"/>
      <c r="D155" s="13"/>
      <c r="E155" s="13"/>
      <c r="F155" s="13"/>
      <c r="G155" s="13"/>
      <c r="H155" s="14"/>
      <c r="I155" s="14"/>
      <c r="J155" s="14"/>
      <c r="K155" s="14"/>
      <c r="L155" s="14"/>
      <c r="M155" s="14"/>
      <c r="N155" s="2"/>
      <c r="O155" s="15"/>
      <c r="P155" s="13"/>
    </row>
    <row r="156" spans="1:16" x14ac:dyDescent="0.25">
      <c r="A156" s="1"/>
      <c r="B156" s="13"/>
      <c r="C156" s="13"/>
      <c r="D156" s="13"/>
      <c r="E156" s="13"/>
      <c r="F156" s="13"/>
      <c r="G156" s="13"/>
      <c r="H156" s="14"/>
      <c r="I156" s="14"/>
      <c r="J156" s="14"/>
      <c r="K156" s="14"/>
      <c r="L156" s="14"/>
      <c r="M156" s="14"/>
      <c r="N156" s="2"/>
      <c r="O156" s="15"/>
      <c r="P156" s="13"/>
    </row>
    <row r="157" spans="1:16" x14ac:dyDescent="0.25">
      <c r="A157" s="1"/>
      <c r="B157" s="13"/>
      <c r="C157" s="13"/>
      <c r="D157" s="13"/>
      <c r="E157" s="13"/>
      <c r="F157" s="13"/>
      <c r="G157" s="13"/>
      <c r="H157" s="14"/>
      <c r="I157" s="14"/>
      <c r="J157" s="14"/>
      <c r="K157" s="14"/>
      <c r="L157" s="14"/>
      <c r="M157" s="14"/>
      <c r="N157" s="2"/>
      <c r="O157" s="15"/>
      <c r="P157" s="13"/>
    </row>
    <row r="158" spans="1:16" x14ac:dyDescent="0.25">
      <c r="A158" s="1"/>
      <c r="B158" s="13"/>
      <c r="C158" s="13"/>
      <c r="D158" s="13"/>
      <c r="E158" s="13"/>
      <c r="F158" s="13"/>
      <c r="G158" s="13"/>
      <c r="H158" s="14"/>
      <c r="I158" s="14"/>
      <c r="J158" s="14"/>
      <c r="K158" s="14"/>
      <c r="L158" s="14"/>
      <c r="M158" s="14"/>
      <c r="N158" s="2"/>
      <c r="O158" s="15"/>
      <c r="P158" s="13"/>
    </row>
    <row r="159" spans="1:16" x14ac:dyDescent="0.25">
      <c r="A159" s="1"/>
      <c r="B159" s="13"/>
      <c r="C159" s="13"/>
      <c r="D159" s="13"/>
      <c r="E159" s="13"/>
      <c r="F159" s="13"/>
      <c r="G159" s="13"/>
      <c r="H159" s="14"/>
      <c r="I159" s="14"/>
      <c r="J159" s="14"/>
      <c r="K159" s="14"/>
      <c r="L159" s="14"/>
      <c r="M159" s="14"/>
      <c r="N159" s="2"/>
      <c r="O159" s="15"/>
      <c r="P159" s="13"/>
    </row>
    <row r="160" spans="1:16" x14ac:dyDescent="0.25">
      <c r="A160" s="1"/>
      <c r="B160" s="13"/>
      <c r="C160" s="13"/>
      <c r="D160" s="13"/>
      <c r="E160" s="13"/>
      <c r="F160" s="13"/>
      <c r="G160" s="13"/>
      <c r="H160" s="14"/>
      <c r="I160" s="14"/>
      <c r="J160" s="14"/>
      <c r="K160" s="14"/>
      <c r="L160" s="14"/>
      <c r="M160" s="14"/>
      <c r="N160" s="2"/>
      <c r="O160" s="15"/>
      <c r="P160" s="13"/>
    </row>
    <row r="161" spans="1:16" x14ac:dyDescent="0.25">
      <c r="A161" s="1"/>
      <c r="B161" s="13"/>
      <c r="C161" s="13"/>
      <c r="D161" s="13"/>
      <c r="E161" s="13"/>
      <c r="F161" s="13"/>
      <c r="G161" s="13"/>
      <c r="H161" s="14"/>
      <c r="I161" s="14"/>
      <c r="J161" s="14"/>
      <c r="K161" s="14"/>
      <c r="L161" s="14"/>
      <c r="M161" s="14"/>
      <c r="N161" s="2"/>
      <c r="O161" s="15"/>
      <c r="P161" s="13"/>
    </row>
    <row r="162" spans="1:16" x14ac:dyDescent="0.25">
      <c r="A162" s="1"/>
      <c r="B162" s="13"/>
      <c r="C162" s="13"/>
      <c r="D162" s="13"/>
      <c r="E162" s="13"/>
      <c r="F162" s="13"/>
      <c r="G162" s="13"/>
      <c r="H162" s="14"/>
      <c r="I162" s="14"/>
      <c r="J162" s="14"/>
      <c r="K162" s="14"/>
      <c r="L162" s="14"/>
      <c r="M162" s="14"/>
      <c r="N162" s="2"/>
      <c r="O162" s="15"/>
      <c r="P162" s="13"/>
    </row>
    <row r="163" spans="1:16" x14ac:dyDescent="0.25">
      <c r="A163" s="1"/>
      <c r="B163" s="13"/>
      <c r="C163" s="13"/>
      <c r="D163" s="13"/>
      <c r="E163" s="13"/>
      <c r="F163" s="13"/>
      <c r="G163" s="13"/>
      <c r="H163" s="14"/>
      <c r="I163" s="14"/>
      <c r="J163" s="14"/>
      <c r="K163" s="14"/>
      <c r="L163" s="14"/>
      <c r="M163" s="14"/>
      <c r="N163" s="2"/>
      <c r="O163" s="15"/>
      <c r="P163" s="13"/>
    </row>
    <row r="164" spans="1:16" x14ac:dyDescent="0.25">
      <c r="A164" s="1"/>
      <c r="B164" s="13"/>
      <c r="C164" s="13"/>
      <c r="D164" s="13"/>
      <c r="E164" s="13"/>
      <c r="F164" s="13"/>
      <c r="G164" s="13"/>
      <c r="H164" s="14"/>
      <c r="I164" s="14"/>
      <c r="J164" s="14"/>
      <c r="K164" s="14"/>
      <c r="L164" s="14"/>
      <c r="M164" s="14"/>
      <c r="N164" s="2"/>
      <c r="O164" s="15"/>
      <c r="P164" s="13"/>
    </row>
    <row r="165" spans="1:16" x14ac:dyDescent="0.25">
      <c r="A165" s="1"/>
      <c r="B165" s="13"/>
      <c r="C165" s="13"/>
      <c r="D165" s="13"/>
      <c r="E165" s="13"/>
      <c r="F165" s="13"/>
      <c r="G165" s="13"/>
      <c r="H165" s="14"/>
      <c r="I165" s="14"/>
      <c r="J165" s="14"/>
      <c r="K165" s="14"/>
      <c r="L165" s="14"/>
      <c r="M165" s="14"/>
      <c r="N165" s="2"/>
      <c r="O165" s="15"/>
      <c r="P165" s="13"/>
    </row>
    <row r="166" spans="1:16" x14ac:dyDescent="0.25">
      <c r="A166" s="1"/>
      <c r="B166" s="13"/>
      <c r="C166" s="13"/>
      <c r="D166" s="13"/>
      <c r="E166" s="13"/>
      <c r="F166" s="13"/>
      <c r="G166" s="13"/>
      <c r="H166" s="14"/>
      <c r="I166" s="14"/>
      <c r="J166" s="14"/>
      <c r="K166" s="14"/>
      <c r="L166" s="14"/>
      <c r="M166" s="14"/>
      <c r="N166" s="2"/>
      <c r="O166" s="15"/>
      <c r="P166" s="13"/>
    </row>
    <row r="167" spans="1:16" x14ac:dyDescent="0.25">
      <c r="A167" s="1"/>
      <c r="B167" s="13"/>
      <c r="C167" s="13"/>
      <c r="D167" s="13"/>
      <c r="E167" s="13"/>
      <c r="F167" s="13"/>
      <c r="G167" s="13"/>
      <c r="H167" s="14"/>
      <c r="I167" s="14"/>
      <c r="J167" s="14"/>
      <c r="K167" s="14"/>
      <c r="L167" s="14"/>
      <c r="M167" s="14"/>
      <c r="N167" s="2"/>
      <c r="O167" s="15"/>
      <c r="P167" s="13"/>
    </row>
    <row r="168" spans="1:16" x14ac:dyDescent="0.25">
      <c r="A168" s="1"/>
      <c r="B168" s="13"/>
      <c r="C168" s="13"/>
      <c r="D168" s="13"/>
      <c r="E168" s="13"/>
      <c r="F168" s="13"/>
      <c r="G168" s="13"/>
      <c r="H168" s="14"/>
      <c r="I168" s="14"/>
      <c r="J168" s="14"/>
      <c r="K168" s="14"/>
      <c r="L168" s="14"/>
      <c r="M168" s="14"/>
      <c r="N168" s="2"/>
      <c r="O168" s="15"/>
      <c r="P168" s="13"/>
    </row>
    <row r="169" spans="1:16" x14ac:dyDescent="0.25">
      <c r="A169" s="1"/>
      <c r="B169" s="13"/>
      <c r="C169" s="13"/>
      <c r="D169" s="13"/>
      <c r="E169" s="13"/>
      <c r="F169" s="13"/>
      <c r="G169" s="13"/>
      <c r="H169" s="14"/>
      <c r="I169" s="14"/>
      <c r="J169" s="14"/>
      <c r="K169" s="14"/>
      <c r="L169" s="14"/>
      <c r="M169" s="14"/>
      <c r="N169" s="2"/>
      <c r="O169" s="15"/>
      <c r="P169" s="13"/>
    </row>
    <row r="170" spans="1:16" x14ac:dyDescent="0.25">
      <c r="A170" s="1"/>
      <c r="B170" s="13"/>
      <c r="C170" s="13"/>
      <c r="D170" s="13"/>
      <c r="E170" s="13"/>
      <c r="F170" s="13"/>
      <c r="G170" s="13"/>
      <c r="H170" s="14"/>
      <c r="I170" s="14"/>
      <c r="J170" s="14"/>
      <c r="K170" s="14"/>
      <c r="L170" s="14"/>
      <c r="M170" s="14"/>
      <c r="N170" s="2"/>
      <c r="O170" s="15"/>
      <c r="P170" s="13"/>
    </row>
    <row r="171" spans="1:16" x14ac:dyDescent="0.25">
      <c r="A171" s="1"/>
      <c r="B171" s="13"/>
      <c r="C171" s="13"/>
      <c r="D171" s="13"/>
      <c r="E171" s="13"/>
      <c r="F171" s="13"/>
      <c r="G171" s="13"/>
      <c r="H171" s="14"/>
      <c r="I171" s="14"/>
      <c r="J171" s="14"/>
      <c r="K171" s="14"/>
      <c r="L171" s="14"/>
      <c r="M171" s="14"/>
      <c r="N171" s="2"/>
      <c r="O171" s="15"/>
      <c r="P171" s="13"/>
    </row>
    <row r="172" spans="1:16" x14ac:dyDescent="0.25">
      <c r="A172" s="1"/>
      <c r="B172" s="13"/>
      <c r="C172" s="13"/>
      <c r="D172" s="13"/>
      <c r="E172" s="13"/>
      <c r="F172" s="13"/>
      <c r="G172" s="13"/>
      <c r="H172" s="14"/>
      <c r="I172" s="14"/>
      <c r="J172" s="14"/>
      <c r="K172" s="14"/>
      <c r="L172" s="14"/>
      <c r="M172" s="14"/>
      <c r="N172" s="2"/>
      <c r="O172" s="15"/>
      <c r="P172" s="13"/>
    </row>
    <row r="173" spans="1:16" x14ac:dyDescent="0.25">
      <c r="A173" s="1"/>
      <c r="B173" s="13"/>
      <c r="C173" s="13"/>
      <c r="D173" s="13"/>
      <c r="E173" s="13"/>
      <c r="F173" s="13"/>
      <c r="G173" s="13"/>
      <c r="H173" s="14"/>
      <c r="I173" s="14"/>
      <c r="J173" s="14"/>
      <c r="K173" s="14"/>
      <c r="L173" s="14"/>
      <c r="M173" s="14"/>
      <c r="N173" s="2"/>
      <c r="O173" s="15"/>
      <c r="P173" s="13"/>
    </row>
    <row r="174" spans="1:16" x14ac:dyDescent="0.25">
      <c r="A174" s="1"/>
      <c r="B174" s="13"/>
      <c r="C174" s="13"/>
      <c r="D174" s="13"/>
      <c r="E174" s="13"/>
      <c r="F174" s="13"/>
      <c r="G174" s="13"/>
      <c r="H174" s="14"/>
      <c r="I174" s="14"/>
      <c r="J174" s="14"/>
      <c r="K174" s="14"/>
      <c r="L174" s="14"/>
      <c r="M174" s="14"/>
      <c r="N174" s="2"/>
      <c r="O174" s="15"/>
      <c r="P174" s="13"/>
    </row>
    <row r="175" spans="1:16" x14ac:dyDescent="0.25">
      <c r="A175" s="1"/>
      <c r="B175" s="13"/>
      <c r="C175" s="13"/>
      <c r="D175" s="13"/>
      <c r="E175" s="13"/>
      <c r="F175" s="13"/>
      <c r="G175" s="13"/>
      <c r="H175" s="14"/>
      <c r="I175" s="14"/>
      <c r="J175" s="14"/>
      <c r="K175" s="14"/>
      <c r="L175" s="14"/>
      <c r="M175" s="14"/>
      <c r="N175" s="2"/>
      <c r="O175" s="15"/>
      <c r="P175" s="13"/>
    </row>
    <row r="176" spans="1:16" x14ac:dyDescent="0.25">
      <c r="A176" s="1"/>
      <c r="B176" s="13"/>
      <c r="C176" s="13"/>
      <c r="D176" s="13"/>
      <c r="E176" s="13"/>
      <c r="F176" s="13"/>
      <c r="G176" s="13"/>
      <c r="H176" s="14"/>
      <c r="I176" s="14"/>
      <c r="J176" s="14"/>
      <c r="K176" s="14"/>
      <c r="L176" s="14"/>
      <c r="M176" s="14"/>
      <c r="N176" s="2"/>
      <c r="O176" s="15"/>
      <c r="P176" s="13"/>
    </row>
    <row r="177" spans="1:16" x14ac:dyDescent="0.25">
      <c r="A177" s="1"/>
      <c r="B177" s="13"/>
      <c r="C177" s="13"/>
      <c r="D177" s="13"/>
      <c r="E177" s="13"/>
      <c r="F177" s="13"/>
      <c r="G177" s="13"/>
      <c r="H177" s="14"/>
      <c r="I177" s="14"/>
      <c r="J177" s="14"/>
      <c r="K177" s="14"/>
      <c r="L177" s="14"/>
      <c r="M177" s="14"/>
      <c r="N177" s="2"/>
      <c r="O177" s="15"/>
      <c r="P177" s="13"/>
    </row>
    <row r="178" spans="1:16" x14ac:dyDescent="0.25">
      <c r="A178" s="1"/>
      <c r="B178" s="13"/>
      <c r="C178" s="13"/>
      <c r="D178" s="13"/>
      <c r="E178" s="13"/>
      <c r="F178" s="13"/>
      <c r="G178" s="13"/>
      <c r="H178" s="14"/>
      <c r="I178" s="14"/>
      <c r="J178" s="14"/>
      <c r="K178" s="14"/>
      <c r="L178" s="14"/>
      <c r="M178" s="14"/>
      <c r="N178" s="2"/>
      <c r="O178" s="15"/>
      <c r="P178" s="13"/>
    </row>
    <row r="179" spans="1:16" x14ac:dyDescent="0.25">
      <c r="A179" s="1"/>
      <c r="B179" s="13"/>
      <c r="C179" s="13"/>
      <c r="D179" s="13"/>
      <c r="E179" s="13"/>
      <c r="F179" s="13"/>
      <c r="G179" s="13"/>
      <c r="H179" s="14"/>
      <c r="I179" s="14"/>
      <c r="J179" s="14"/>
      <c r="K179" s="14"/>
      <c r="L179" s="14"/>
      <c r="M179" s="14"/>
      <c r="N179" s="2"/>
      <c r="O179" s="15"/>
      <c r="P179" s="13"/>
    </row>
    <row r="180" spans="1:16" x14ac:dyDescent="0.25">
      <c r="A180" s="1"/>
      <c r="B180" s="13"/>
      <c r="C180" s="13"/>
      <c r="D180" s="13"/>
      <c r="E180" s="13"/>
      <c r="F180" s="13"/>
      <c r="G180" s="13"/>
      <c r="H180" s="14"/>
      <c r="I180" s="14"/>
      <c r="J180" s="14"/>
      <c r="K180" s="14"/>
      <c r="L180" s="14"/>
      <c r="M180" s="14"/>
      <c r="N180" s="2"/>
      <c r="O180" s="15"/>
      <c r="P180" s="13"/>
    </row>
    <row r="181" spans="1:16" x14ac:dyDescent="0.25">
      <c r="A181" s="3"/>
      <c r="B181" s="16"/>
      <c r="C181" s="16"/>
      <c r="D181" s="16"/>
      <c r="E181" s="16"/>
      <c r="F181" s="16"/>
      <c r="G181" s="16"/>
      <c r="H181" s="14"/>
      <c r="I181" s="14"/>
      <c r="J181" s="14"/>
      <c r="K181" s="14"/>
      <c r="L181" s="17"/>
      <c r="M181" s="17"/>
      <c r="N181" s="18"/>
      <c r="O181" s="19"/>
      <c r="P181" s="20"/>
    </row>
    <row r="182" spans="1:16" x14ac:dyDescent="0.25">
      <c r="A182" s="3"/>
      <c r="B182" s="16"/>
      <c r="C182" s="16"/>
      <c r="D182" s="16"/>
      <c r="E182" s="16"/>
      <c r="F182" s="16"/>
      <c r="G182" s="16"/>
      <c r="H182" s="14"/>
      <c r="I182" s="14"/>
      <c r="J182" s="14"/>
      <c r="K182" s="14"/>
      <c r="L182" s="17"/>
      <c r="M182" s="17"/>
      <c r="N182" s="18"/>
      <c r="O182" s="19"/>
      <c r="P182" s="20"/>
    </row>
    <row r="183" spans="1:16" x14ac:dyDescent="0.25">
      <c r="A183" s="3"/>
      <c r="B183" s="16"/>
      <c r="C183" s="16"/>
      <c r="D183" s="16"/>
      <c r="E183" s="16"/>
      <c r="F183" s="16"/>
      <c r="G183" s="16"/>
      <c r="H183" s="14"/>
      <c r="I183" s="14"/>
      <c r="J183" s="14"/>
      <c r="K183" s="14"/>
      <c r="L183" s="17"/>
      <c r="M183" s="17"/>
      <c r="N183" s="18"/>
      <c r="O183" s="19"/>
      <c r="P183" s="20"/>
    </row>
    <row r="184" spans="1:16" x14ac:dyDescent="0.25">
      <c r="A184" s="3"/>
      <c r="B184" s="16"/>
      <c r="C184" s="16"/>
      <c r="D184" s="16"/>
      <c r="E184" s="16"/>
      <c r="F184" s="16"/>
      <c r="G184" s="16"/>
      <c r="H184" s="14"/>
      <c r="I184" s="14"/>
      <c r="J184" s="14"/>
      <c r="K184" s="14"/>
      <c r="L184" s="17"/>
      <c r="M184" s="17"/>
      <c r="N184" s="18"/>
      <c r="O184" s="19"/>
      <c r="P184" s="20"/>
    </row>
    <row r="185" spans="1:16" x14ac:dyDescent="0.25">
      <c r="A185" s="3"/>
      <c r="B185" s="16"/>
      <c r="C185" s="16"/>
      <c r="D185" s="16"/>
      <c r="E185" s="16"/>
      <c r="F185" s="16"/>
      <c r="G185" s="16"/>
      <c r="H185" s="14"/>
      <c r="I185" s="14"/>
      <c r="J185" s="14"/>
      <c r="K185" s="14"/>
      <c r="L185" s="17"/>
      <c r="M185" s="17"/>
      <c r="N185" s="18"/>
      <c r="O185" s="19"/>
      <c r="P185" s="20"/>
    </row>
  </sheetData>
  <conditionalFormatting sqref="H2:Q37">
    <cfRule type="expression" dxfId="2" priority="1">
      <formula>$G2&lt;&gt;"Yes"</formula>
    </cfRule>
  </conditionalFormatting>
  <dataValidations count="4">
    <dataValidation type="decimal" errorStyle="warning" allowBlank="1" showInputMessage="1" showErrorMessage="1" error="Please enter a value greater than 0 and less than 100." sqref="Q1:Q1048576" xr:uid="{16089447-F882-4377-A115-4F5315ABE7CA}">
      <formula1>0.01</formula1>
      <formula2>100</formula2>
    </dataValidation>
    <dataValidation type="list" allowBlank="1" showInputMessage="1" showErrorMessage="1" sqref="E2:E37 G2:G37" xr:uid="{8794CC5D-3D23-4194-BE80-A5BF1C36FB65}">
      <formula1>"Yes, No"</formula1>
    </dataValidation>
    <dataValidation type="decimal" errorStyle="warning" allowBlank="1" showInputMessage="1" showErrorMessage="1" error="Please enter a number between 0 and 168." sqref="P2:P37" xr:uid="{CFF992EE-43AC-4497-860E-DD2D608C2DF7}">
      <formula1>0</formula1>
      <formula2>168</formula2>
    </dataValidation>
    <dataValidation type="list" allowBlank="1" showInputMessage="1" showErrorMessage="1" sqref="F2:F37" xr:uid="{84BCD318-F821-4D27-8B95-7E225E5A214F}">
      <formula1>"Yes,No"</formula1>
    </dataValidation>
  </dataValidations>
  <printOptions horizontalCentered="1"/>
  <pageMargins left="0.25" right="0.25" top="0.43684895833333331" bottom="0.75" header="0.3" footer="0.3"/>
  <pageSetup paperSize="5" scale="33" fitToHeight="0" orientation="landscape" r:id="rId1"/>
  <headerFooter>
    <oddHeader>&amp;CSupported Employment Tracking Sheet</oddHeader>
    <oddFooter>&amp;RRevised 07/01/2020</oddFooter>
  </headerFooter>
  <tableParts count="1">
    <tablePart r:id="rId2"/>
  </tableParts>
  <extLst>
    <ext xmlns:x14="http://schemas.microsoft.com/office/spreadsheetml/2009/9/main" uri="{CCE6A557-97BC-4b89-ADB6-D9C93CAAB3DF}">
      <x14:dataValidations xmlns:xm="http://schemas.microsoft.com/office/excel/2006/main" count="1">
        <x14:dataValidation type="date" errorStyle="warning" allowBlank="1" showInputMessage="1" showErrorMessage="1" error="The date entered is not between the beginning of the fiscal year and today's date." xr:uid="{889B8436-987E-4A2E-9023-73825C588C08}">
          <x14:formula1>
            <xm:f>DATE('Instructions &amp; Definitions'!$B$2-1,7,1)</xm:f>
          </x14:formula1>
          <x14:formula2>
            <xm:f>TODAY()</xm:f>
          </x14:formula2>
          <xm:sqref>H2:M37 D2:D37</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34004-95FF-4D28-A420-3450AD9E6BBF}">
  <sheetPr>
    <pageSetUpPr fitToPage="1"/>
  </sheetPr>
  <dimension ref="A1:T185"/>
  <sheetViews>
    <sheetView view="pageLayout" zoomScale="70" zoomScaleNormal="100" zoomScalePageLayoutView="70" workbookViewId="0">
      <selection activeCell="R7" sqref="R7"/>
    </sheetView>
  </sheetViews>
  <sheetFormatPr defaultRowHeight="15" x14ac:dyDescent="0.25"/>
  <cols>
    <col min="1" max="1" width="25.7109375" style="4" bestFit="1" customWidth="1"/>
    <col min="2" max="2" width="22" style="21" customWidth="1"/>
    <col min="3" max="7" width="26.7109375" style="21" customWidth="1"/>
    <col min="8" max="11" width="19.140625" customWidth="1"/>
    <col min="12" max="13" width="21.28515625" customWidth="1"/>
    <col min="14" max="14" width="24.7109375" style="5" customWidth="1"/>
    <col min="15" max="15" width="19.7109375" style="22" customWidth="1"/>
    <col min="16" max="16" width="17.85546875" style="21" customWidth="1"/>
    <col min="18" max="18" width="138.42578125" bestFit="1" customWidth="1"/>
    <col min="19" max="20" width="0" hidden="1" customWidth="1"/>
  </cols>
  <sheetData>
    <row r="1" spans="1:20" ht="66.75" customHeight="1" x14ac:dyDescent="0.25">
      <c r="A1" s="6" t="s">
        <v>5</v>
      </c>
      <c r="B1" s="6" t="s">
        <v>6</v>
      </c>
      <c r="C1" s="7" t="s">
        <v>4</v>
      </c>
      <c r="D1" s="7" t="s">
        <v>28</v>
      </c>
      <c r="E1" s="8" t="s">
        <v>62</v>
      </c>
      <c r="F1" s="6" t="s">
        <v>56</v>
      </c>
      <c r="G1" s="7" t="s">
        <v>55</v>
      </c>
      <c r="H1" s="8" t="s">
        <v>68</v>
      </c>
      <c r="I1" s="8" t="s">
        <v>75</v>
      </c>
      <c r="J1" s="8" t="s">
        <v>76</v>
      </c>
      <c r="K1" s="8" t="s">
        <v>73</v>
      </c>
      <c r="L1" s="10" t="s">
        <v>0</v>
      </c>
      <c r="M1" s="8" t="s">
        <v>3</v>
      </c>
      <c r="N1" s="6" t="s">
        <v>1</v>
      </c>
      <c r="O1" s="6" t="s">
        <v>2</v>
      </c>
      <c r="P1" s="9" t="s">
        <v>24</v>
      </c>
      <c r="Q1" s="11" t="s">
        <v>23</v>
      </c>
      <c r="R1" s="8" t="s">
        <v>8</v>
      </c>
      <c r="S1" s="30" t="s">
        <v>86</v>
      </c>
      <c r="T1" s="30" t="s">
        <v>90</v>
      </c>
    </row>
    <row r="2" spans="1:20" ht="14.25" customHeight="1" x14ac:dyDescent="0.25">
      <c r="A2" s="12"/>
      <c r="B2" s="12"/>
      <c r="C2" s="1"/>
      <c r="D2" s="25"/>
      <c r="E2" s="1"/>
      <c r="F2" s="14"/>
      <c r="G2" s="1"/>
      <c r="H2" s="13"/>
      <c r="I2" s="13"/>
      <c r="J2" s="13"/>
      <c r="K2" s="13"/>
      <c r="L2" s="13"/>
      <c r="M2" s="13"/>
      <c r="N2" s="14"/>
      <c r="O2" s="14"/>
      <c r="P2" s="2"/>
      <c r="Q2" s="15"/>
      <c r="R2" s="28"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2" t="str">
        <f>IF(AND(May[[#This Row],[Start Date of Most Recent Job]]&lt;&gt;"",May[[#This Row],[End Date of Most Recent Job]]&lt;&gt;""),DATEDIF(May[[#This Row],[Start Date of Most Recent Job]],May[[#This Row],[End Date of Most Recent Job]],"D"),"")</f>
        <v/>
      </c>
      <c r="T2">
        <f ca="1">LEN(May[[#This Row],[Missing/Incorrect Values]])</f>
        <v>0</v>
      </c>
    </row>
    <row r="3" spans="1:20" x14ac:dyDescent="0.25">
      <c r="A3" s="12"/>
      <c r="B3" s="12"/>
      <c r="C3" s="1"/>
      <c r="D3" s="25"/>
      <c r="E3" s="1"/>
      <c r="F3" s="14"/>
      <c r="G3" s="1"/>
      <c r="H3" s="13"/>
      <c r="I3" s="13"/>
      <c r="J3" s="13"/>
      <c r="K3" s="13"/>
      <c r="L3" s="13"/>
      <c r="M3" s="13"/>
      <c r="N3" s="14"/>
      <c r="O3" s="14"/>
      <c r="P3" s="2"/>
      <c r="Q3" s="15"/>
      <c r="R3" s="28"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3" t="str">
        <f>IF(AND(May[[#This Row],[Start Date of Most Recent Job]]&lt;&gt;"",May[[#This Row],[End Date of Most Recent Job]]&lt;&gt;""),DATEDIF(May[[#This Row],[Start Date of Most Recent Job]],May[[#This Row],[End Date of Most Recent Job]],"D"),"")</f>
        <v/>
      </c>
      <c r="T3">
        <f ca="1">LEN(May[[#This Row],[Missing/Incorrect Values]])</f>
        <v>0</v>
      </c>
    </row>
    <row r="4" spans="1:20" x14ac:dyDescent="0.25">
      <c r="A4" s="12"/>
      <c r="B4" s="12"/>
      <c r="C4" s="1"/>
      <c r="D4" s="25"/>
      <c r="E4" s="1"/>
      <c r="F4" s="14"/>
      <c r="G4" s="1"/>
      <c r="H4" s="13"/>
      <c r="I4" s="13"/>
      <c r="J4" s="13"/>
      <c r="K4" s="13"/>
      <c r="L4" s="13"/>
      <c r="M4" s="13"/>
      <c r="N4" s="14"/>
      <c r="O4" s="14"/>
      <c r="P4" s="2"/>
      <c r="Q4" s="15"/>
      <c r="R4" s="28"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4" t="str">
        <f>IF(AND(May[[#This Row],[Start Date of Most Recent Job]]&lt;&gt;"",May[[#This Row],[End Date of Most Recent Job]]&lt;&gt;""),DATEDIF(May[[#This Row],[Start Date of Most Recent Job]],May[[#This Row],[End Date of Most Recent Job]],"D"),"")</f>
        <v/>
      </c>
      <c r="T4">
        <f ca="1">LEN(May[[#This Row],[Missing/Incorrect Values]])</f>
        <v>0</v>
      </c>
    </row>
    <row r="5" spans="1:20" x14ac:dyDescent="0.25">
      <c r="A5" s="12"/>
      <c r="B5" s="12"/>
      <c r="C5" s="1"/>
      <c r="D5" s="25"/>
      <c r="E5" s="1"/>
      <c r="F5" s="14"/>
      <c r="G5" s="1"/>
      <c r="H5" s="13"/>
      <c r="I5" s="13"/>
      <c r="J5" s="13"/>
      <c r="K5" s="13"/>
      <c r="L5" s="13"/>
      <c r="M5" s="13"/>
      <c r="N5" s="14"/>
      <c r="O5" s="14"/>
      <c r="P5" s="2"/>
      <c r="Q5" s="15"/>
      <c r="R5" s="28"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5" t="str">
        <f>IF(AND(May[[#This Row],[Start Date of Most Recent Job]]&lt;&gt;"",May[[#This Row],[End Date of Most Recent Job]]&lt;&gt;""),DATEDIF(May[[#This Row],[Start Date of Most Recent Job]],May[[#This Row],[End Date of Most Recent Job]],"D"),"")</f>
        <v/>
      </c>
      <c r="T5">
        <f ca="1">LEN(May[[#This Row],[Missing/Incorrect Values]])</f>
        <v>0</v>
      </c>
    </row>
    <row r="6" spans="1:20" x14ac:dyDescent="0.25">
      <c r="A6" s="12"/>
      <c r="B6" s="12"/>
      <c r="C6" s="1"/>
      <c r="D6" s="25"/>
      <c r="E6" s="1"/>
      <c r="F6" s="14"/>
      <c r="G6" s="1"/>
      <c r="H6" s="13"/>
      <c r="I6" s="13"/>
      <c r="J6" s="13"/>
      <c r="K6" s="13"/>
      <c r="L6" s="13"/>
      <c r="M6" s="13"/>
      <c r="N6" s="14"/>
      <c r="O6" s="14"/>
      <c r="P6" s="2"/>
      <c r="Q6" s="15"/>
      <c r="R6" s="28"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6" t="str">
        <f>IF(AND(May[[#This Row],[Start Date of Most Recent Job]]&lt;&gt;"",May[[#This Row],[End Date of Most Recent Job]]&lt;&gt;""),DATEDIF(May[[#This Row],[Start Date of Most Recent Job]],May[[#This Row],[End Date of Most Recent Job]],"D"),"")</f>
        <v/>
      </c>
      <c r="T6">
        <f ca="1">LEN(May[[#This Row],[Missing/Incorrect Values]])</f>
        <v>0</v>
      </c>
    </row>
    <row r="7" spans="1:20" x14ac:dyDescent="0.25">
      <c r="A7" s="12"/>
      <c r="B7" s="12"/>
      <c r="C7" s="1"/>
      <c r="D7" s="25"/>
      <c r="E7" s="1"/>
      <c r="F7" s="14"/>
      <c r="G7" s="1"/>
      <c r="H7" s="13"/>
      <c r="I7" s="13"/>
      <c r="J7" s="13"/>
      <c r="K7" s="13"/>
      <c r="L7" s="13"/>
      <c r="M7" s="13"/>
      <c r="N7" s="14"/>
      <c r="O7" s="14"/>
      <c r="P7" s="2"/>
      <c r="Q7" s="15"/>
      <c r="R7" s="28"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7" t="str">
        <f>IF(AND(May[[#This Row],[Start Date of Most Recent Job]]&lt;&gt;"",May[[#This Row],[End Date of Most Recent Job]]&lt;&gt;""),DATEDIF(May[[#This Row],[Start Date of Most Recent Job]],May[[#This Row],[End Date of Most Recent Job]],"D"),"")</f>
        <v/>
      </c>
      <c r="T7">
        <f ca="1">LEN(May[[#This Row],[Missing/Incorrect Values]])</f>
        <v>0</v>
      </c>
    </row>
    <row r="8" spans="1:20" x14ac:dyDescent="0.25">
      <c r="A8" s="12"/>
      <c r="B8" s="12"/>
      <c r="C8" s="1"/>
      <c r="D8" s="25"/>
      <c r="E8" s="1"/>
      <c r="F8" s="14"/>
      <c r="G8" s="1"/>
      <c r="H8" s="13"/>
      <c r="I8" s="13"/>
      <c r="J8" s="13"/>
      <c r="K8" s="13"/>
      <c r="L8" s="13"/>
      <c r="M8" s="13"/>
      <c r="N8" s="14"/>
      <c r="O8" s="14"/>
      <c r="P8" s="2"/>
      <c r="Q8" s="15"/>
      <c r="R8" s="28"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8" t="str">
        <f>IF(AND(May[[#This Row],[Start Date of Most Recent Job]]&lt;&gt;"",May[[#This Row],[End Date of Most Recent Job]]&lt;&gt;""),DATEDIF(May[[#This Row],[Start Date of Most Recent Job]],May[[#This Row],[End Date of Most Recent Job]],"D"),"")</f>
        <v/>
      </c>
      <c r="T8">
        <f ca="1">LEN(May[[#This Row],[Missing/Incorrect Values]])</f>
        <v>0</v>
      </c>
    </row>
    <row r="9" spans="1:20" x14ac:dyDescent="0.25">
      <c r="A9" s="12"/>
      <c r="B9" s="12"/>
      <c r="C9" s="1"/>
      <c r="D9" s="25"/>
      <c r="E9" s="1"/>
      <c r="F9" s="14"/>
      <c r="G9" s="1"/>
      <c r="H9" s="13"/>
      <c r="I9" s="13"/>
      <c r="J9" s="13"/>
      <c r="K9" s="13"/>
      <c r="L9" s="13"/>
      <c r="M9" s="13"/>
      <c r="N9" s="14"/>
      <c r="O9" s="14"/>
      <c r="P9" s="2"/>
      <c r="Q9" s="15"/>
      <c r="R9" s="28"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9" t="str">
        <f>IF(AND(May[[#This Row],[Start Date of Most Recent Job]]&lt;&gt;"",May[[#This Row],[End Date of Most Recent Job]]&lt;&gt;""),DATEDIF(May[[#This Row],[Start Date of Most Recent Job]],May[[#This Row],[End Date of Most Recent Job]],"D"),"")</f>
        <v/>
      </c>
      <c r="T9">
        <f ca="1">LEN(May[[#This Row],[Missing/Incorrect Values]])</f>
        <v>0</v>
      </c>
    </row>
    <row r="10" spans="1:20" x14ac:dyDescent="0.25">
      <c r="A10" s="12"/>
      <c r="B10" s="12"/>
      <c r="C10" s="1"/>
      <c r="D10" s="25"/>
      <c r="E10" s="1"/>
      <c r="F10" s="14"/>
      <c r="G10" s="1"/>
      <c r="H10" s="13"/>
      <c r="I10" s="13"/>
      <c r="J10" s="13"/>
      <c r="K10" s="13"/>
      <c r="L10" s="13"/>
      <c r="M10" s="13"/>
      <c r="N10" s="14"/>
      <c r="O10" s="14"/>
      <c r="P10" s="2"/>
      <c r="Q10" s="15"/>
      <c r="R10" s="28"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10" t="str">
        <f>IF(AND(May[[#This Row],[Start Date of Most Recent Job]]&lt;&gt;"",May[[#This Row],[End Date of Most Recent Job]]&lt;&gt;""),DATEDIF(May[[#This Row],[Start Date of Most Recent Job]],May[[#This Row],[End Date of Most Recent Job]],"D"),"")</f>
        <v/>
      </c>
      <c r="T10">
        <f ca="1">LEN(May[[#This Row],[Missing/Incorrect Values]])</f>
        <v>0</v>
      </c>
    </row>
    <row r="11" spans="1:20" x14ac:dyDescent="0.25">
      <c r="A11" s="12"/>
      <c r="B11" s="12"/>
      <c r="C11" s="1"/>
      <c r="D11" s="25"/>
      <c r="E11" s="1"/>
      <c r="F11" s="14"/>
      <c r="G11" s="1"/>
      <c r="H11" s="13"/>
      <c r="I11" s="13"/>
      <c r="J11" s="13"/>
      <c r="K11" s="13"/>
      <c r="L11" s="13"/>
      <c r="M11" s="13"/>
      <c r="N11" s="14"/>
      <c r="O11" s="14"/>
      <c r="P11" s="2"/>
      <c r="Q11" s="15"/>
      <c r="R11" s="28"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11" t="str">
        <f>IF(AND(May[[#This Row],[Start Date of Most Recent Job]]&lt;&gt;"",May[[#This Row],[End Date of Most Recent Job]]&lt;&gt;""),DATEDIF(May[[#This Row],[Start Date of Most Recent Job]],May[[#This Row],[End Date of Most Recent Job]],"D"),"")</f>
        <v/>
      </c>
      <c r="T11">
        <f ca="1">LEN(May[[#This Row],[Missing/Incorrect Values]])</f>
        <v>0</v>
      </c>
    </row>
    <row r="12" spans="1:20" x14ac:dyDescent="0.25">
      <c r="A12" s="12"/>
      <c r="B12" s="12"/>
      <c r="C12" s="1"/>
      <c r="D12" s="25"/>
      <c r="E12" s="1"/>
      <c r="F12" s="14"/>
      <c r="G12" s="1"/>
      <c r="H12" s="13"/>
      <c r="I12" s="13"/>
      <c r="J12" s="13"/>
      <c r="K12" s="13"/>
      <c r="L12" s="13"/>
      <c r="M12" s="13"/>
      <c r="N12" s="14"/>
      <c r="O12" s="14"/>
      <c r="P12" s="2"/>
      <c r="Q12" s="15"/>
      <c r="R12" s="28"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12" t="str">
        <f>IF(AND(May[[#This Row],[Start Date of Most Recent Job]]&lt;&gt;"",May[[#This Row],[End Date of Most Recent Job]]&lt;&gt;""),DATEDIF(May[[#This Row],[Start Date of Most Recent Job]],May[[#This Row],[End Date of Most Recent Job]],"D"),"")</f>
        <v/>
      </c>
      <c r="T12">
        <f ca="1">LEN(May[[#This Row],[Missing/Incorrect Values]])</f>
        <v>0</v>
      </c>
    </row>
    <row r="13" spans="1:20" x14ac:dyDescent="0.25">
      <c r="A13" s="12"/>
      <c r="B13" s="12"/>
      <c r="C13" s="1"/>
      <c r="D13" s="25"/>
      <c r="E13" s="1"/>
      <c r="F13" s="14"/>
      <c r="G13" s="1"/>
      <c r="H13" s="13"/>
      <c r="I13" s="13"/>
      <c r="J13" s="13"/>
      <c r="K13" s="13"/>
      <c r="L13" s="13"/>
      <c r="M13" s="13"/>
      <c r="N13" s="14"/>
      <c r="O13" s="14"/>
      <c r="P13" s="2"/>
      <c r="Q13" s="15"/>
      <c r="R13" s="28"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13" t="str">
        <f>IF(AND(May[[#This Row],[Start Date of Most Recent Job]]&lt;&gt;"",May[[#This Row],[End Date of Most Recent Job]]&lt;&gt;""),DATEDIF(May[[#This Row],[Start Date of Most Recent Job]],May[[#This Row],[End Date of Most Recent Job]],"D"),"")</f>
        <v/>
      </c>
      <c r="T13">
        <f ca="1">LEN(May[[#This Row],[Missing/Incorrect Values]])</f>
        <v>0</v>
      </c>
    </row>
    <row r="14" spans="1:20" x14ac:dyDescent="0.25">
      <c r="A14" s="12"/>
      <c r="B14" s="12"/>
      <c r="C14" s="1"/>
      <c r="D14" s="25"/>
      <c r="E14" s="1"/>
      <c r="F14" s="14"/>
      <c r="G14" s="1"/>
      <c r="H14" s="13"/>
      <c r="I14" s="13"/>
      <c r="J14" s="13"/>
      <c r="K14" s="13"/>
      <c r="L14" s="13"/>
      <c r="M14" s="13"/>
      <c r="N14" s="14"/>
      <c r="O14" s="14"/>
      <c r="P14" s="2"/>
      <c r="Q14" s="15"/>
      <c r="R14" s="28"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14" t="str">
        <f>IF(AND(May[[#This Row],[Start Date of Most Recent Job]]&lt;&gt;"",May[[#This Row],[End Date of Most Recent Job]]&lt;&gt;""),DATEDIF(May[[#This Row],[Start Date of Most Recent Job]],May[[#This Row],[End Date of Most Recent Job]],"D"),"")</f>
        <v/>
      </c>
      <c r="T14">
        <f ca="1">LEN(May[[#This Row],[Missing/Incorrect Values]])</f>
        <v>0</v>
      </c>
    </row>
    <row r="15" spans="1:20" x14ac:dyDescent="0.25">
      <c r="A15" s="12"/>
      <c r="B15" s="12"/>
      <c r="C15" s="1"/>
      <c r="D15" s="25"/>
      <c r="E15" s="1"/>
      <c r="F15" s="14"/>
      <c r="G15" s="1"/>
      <c r="H15" s="13"/>
      <c r="I15" s="13"/>
      <c r="J15" s="13"/>
      <c r="K15" s="13"/>
      <c r="L15" s="13"/>
      <c r="M15" s="13"/>
      <c r="N15" s="14"/>
      <c r="O15" s="14"/>
      <c r="P15" s="2"/>
      <c r="Q15" s="15"/>
      <c r="R15" s="28"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15" t="str">
        <f>IF(AND(May[[#This Row],[Start Date of Most Recent Job]]&lt;&gt;"",May[[#This Row],[End Date of Most Recent Job]]&lt;&gt;""),DATEDIF(May[[#This Row],[Start Date of Most Recent Job]],May[[#This Row],[End Date of Most Recent Job]],"D"),"")</f>
        <v/>
      </c>
      <c r="T15">
        <f ca="1">LEN(May[[#This Row],[Missing/Incorrect Values]])</f>
        <v>0</v>
      </c>
    </row>
    <row r="16" spans="1:20" x14ac:dyDescent="0.25">
      <c r="A16" s="12"/>
      <c r="B16" s="12"/>
      <c r="C16" s="1"/>
      <c r="D16" s="25"/>
      <c r="E16" s="1"/>
      <c r="F16" s="14"/>
      <c r="G16" s="1"/>
      <c r="H16" s="13"/>
      <c r="I16" s="13"/>
      <c r="J16" s="13"/>
      <c r="K16" s="13"/>
      <c r="L16" s="13"/>
      <c r="M16" s="13"/>
      <c r="N16" s="14"/>
      <c r="O16" s="14"/>
      <c r="P16" s="2"/>
      <c r="Q16" s="15"/>
      <c r="R16" s="28"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16" t="str">
        <f>IF(AND(May[[#This Row],[Start Date of Most Recent Job]]&lt;&gt;"",May[[#This Row],[End Date of Most Recent Job]]&lt;&gt;""),DATEDIF(May[[#This Row],[Start Date of Most Recent Job]],May[[#This Row],[End Date of Most Recent Job]],"D"),"")</f>
        <v/>
      </c>
      <c r="T16">
        <f ca="1">LEN(May[[#This Row],[Missing/Incorrect Values]])</f>
        <v>0</v>
      </c>
    </row>
    <row r="17" spans="1:20" x14ac:dyDescent="0.25">
      <c r="A17" s="12"/>
      <c r="B17" s="12"/>
      <c r="C17" s="1"/>
      <c r="D17" s="25"/>
      <c r="E17" s="1"/>
      <c r="F17" s="14"/>
      <c r="G17" s="1"/>
      <c r="H17" s="13"/>
      <c r="I17" s="13"/>
      <c r="J17" s="13"/>
      <c r="K17" s="13"/>
      <c r="L17" s="13"/>
      <c r="M17" s="13"/>
      <c r="N17" s="14"/>
      <c r="O17" s="14"/>
      <c r="P17" s="2"/>
      <c r="Q17" s="15"/>
      <c r="R17" s="28"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17" t="str">
        <f>IF(AND(May[[#This Row],[Start Date of Most Recent Job]]&lt;&gt;"",May[[#This Row],[End Date of Most Recent Job]]&lt;&gt;""),DATEDIF(May[[#This Row],[Start Date of Most Recent Job]],May[[#This Row],[End Date of Most Recent Job]],"D"),"")</f>
        <v/>
      </c>
      <c r="T17">
        <f ca="1">LEN(May[[#This Row],[Missing/Incorrect Values]])</f>
        <v>0</v>
      </c>
    </row>
    <row r="18" spans="1:20" x14ac:dyDescent="0.25">
      <c r="A18" s="12"/>
      <c r="B18" s="12"/>
      <c r="C18" s="1"/>
      <c r="D18" s="25"/>
      <c r="E18" s="1"/>
      <c r="F18" s="14"/>
      <c r="G18" s="1"/>
      <c r="H18" s="13"/>
      <c r="I18" s="13"/>
      <c r="J18" s="13"/>
      <c r="K18" s="13"/>
      <c r="L18" s="13"/>
      <c r="M18" s="13"/>
      <c r="N18" s="14"/>
      <c r="O18" s="14"/>
      <c r="P18" s="2"/>
      <c r="Q18" s="15"/>
      <c r="R18" s="28"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18" t="str">
        <f>IF(AND(May[[#This Row],[Start Date of Most Recent Job]]&lt;&gt;"",May[[#This Row],[End Date of Most Recent Job]]&lt;&gt;""),DATEDIF(May[[#This Row],[Start Date of Most Recent Job]],May[[#This Row],[End Date of Most Recent Job]],"D"),"")</f>
        <v/>
      </c>
      <c r="T18">
        <f ca="1">LEN(May[[#This Row],[Missing/Incorrect Values]])</f>
        <v>0</v>
      </c>
    </row>
    <row r="19" spans="1:20" x14ac:dyDescent="0.25">
      <c r="A19" s="12"/>
      <c r="B19" s="12"/>
      <c r="C19" s="1"/>
      <c r="D19" s="25"/>
      <c r="E19" s="1"/>
      <c r="F19" s="14"/>
      <c r="G19" s="1"/>
      <c r="H19" s="13"/>
      <c r="I19" s="13"/>
      <c r="J19" s="13"/>
      <c r="K19" s="13"/>
      <c r="L19" s="13"/>
      <c r="M19" s="13"/>
      <c r="N19" s="14"/>
      <c r="O19" s="14"/>
      <c r="P19" s="2"/>
      <c r="Q19" s="15"/>
      <c r="R19" s="28"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19" t="str">
        <f>IF(AND(May[[#This Row],[Start Date of Most Recent Job]]&lt;&gt;"",May[[#This Row],[End Date of Most Recent Job]]&lt;&gt;""),DATEDIF(May[[#This Row],[Start Date of Most Recent Job]],May[[#This Row],[End Date of Most Recent Job]],"D"),"")</f>
        <v/>
      </c>
      <c r="T19">
        <f ca="1">LEN(May[[#This Row],[Missing/Incorrect Values]])</f>
        <v>0</v>
      </c>
    </row>
    <row r="20" spans="1:20" x14ac:dyDescent="0.25">
      <c r="A20" s="12"/>
      <c r="B20" s="12"/>
      <c r="C20" s="1"/>
      <c r="D20" s="25"/>
      <c r="E20" s="1"/>
      <c r="F20" s="14"/>
      <c r="G20" s="1"/>
      <c r="H20" s="13"/>
      <c r="I20" s="13"/>
      <c r="J20" s="13"/>
      <c r="K20" s="13"/>
      <c r="L20" s="13"/>
      <c r="M20" s="13"/>
      <c r="N20" s="14"/>
      <c r="O20" s="14"/>
      <c r="P20" s="2"/>
      <c r="Q20" s="15"/>
      <c r="R20" s="28"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20" t="str">
        <f>IF(AND(May[[#This Row],[Start Date of Most Recent Job]]&lt;&gt;"",May[[#This Row],[End Date of Most Recent Job]]&lt;&gt;""),DATEDIF(May[[#This Row],[Start Date of Most Recent Job]],May[[#This Row],[End Date of Most Recent Job]],"D"),"")</f>
        <v/>
      </c>
      <c r="T20">
        <f ca="1">LEN(May[[#This Row],[Missing/Incorrect Values]])</f>
        <v>0</v>
      </c>
    </row>
    <row r="21" spans="1:20" x14ac:dyDescent="0.25">
      <c r="A21" s="12"/>
      <c r="B21" s="12"/>
      <c r="C21" s="1"/>
      <c r="D21" s="25"/>
      <c r="E21" s="1"/>
      <c r="F21" s="14"/>
      <c r="G21" s="1"/>
      <c r="H21" s="13"/>
      <c r="I21" s="13"/>
      <c r="J21" s="13"/>
      <c r="K21" s="13"/>
      <c r="L21" s="13"/>
      <c r="M21" s="13"/>
      <c r="N21" s="14"/>
      <c r="O21" s="14"/>
      <c r="P21" s="2"/>
      <c r="Q21" s="15"/>
      <c r="R21" s="28"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21" t="str">
        <f>IF(AND(May[[#This Row],[Start Date of Most Recent Job]]&lt;&gt;"",May[[#This Row],[End Date of Most Recent Job]]&lt;&gt;""),DATEDIF(May[[#This Row],[Start Date of Most Recent Job]],May[[#This Row],[End Date of Most Recent Job]],"D"),"")</f>
        <v/>
      </c>
      <c r="T21">
        <f ca="1">LEN(May[[#This Row],[Missing/Incorrect Values]])</f>
        <v>0</v>
      </c>
    </row>
    <row r="22" spans="1:20" x14ac:dyDescent="0.25">
      <c r="A22" s="12"/>
      <c r="B22" s="12"/>
      <c r="C22" s="1"/>
      <c r="D22" s="25"/>
      <c r="E22" s="1"/>
      <c r="F22" s="14"/>
      <c r="G22" s="1"/>
      <c r="H22" s="13"/>
      <c r="I22" s="13"/>
      <c r="J22" s="13"/>
      <c r="K22" s="13"/>
      <c r="L22" s="13"/>
      <c r="M22" s="13"/>
      <c r="N22" s="14"/>
      <c r="O22" s="14"/>
      <c r="P22" s="2"/>
      <c r="Q22" s="15"/>
      <c r="R22" s="28"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22" t="str">
        <f>IF(AND(May[[#This Row],[Start Date of Most Recent Job]]&lt;&gt;"",May[[#This Row],[End Date of Most Recent Job]]&lt;&gt;""),DATEDIF(May[[#This Row],[Start Date of Most Recent Job]],May[[#This Row],[End Date of Most Recent Job]],"D"),"")</f>
        <v/>
      </c>
      <c r="T22">
        <f ca="1">LEN(May[[#This Row],[Missing/Incorrect Values]])</f>
        <v>0</v>
      </c>
    </row>
    <row r="23" spans="1:20" x14ac:dyDescent="0.25">
      <c r="A23" s="12"/>
      <c r="B23" s="12"/>
      <c r="C23" s="1"/>
      <c r="D23" s="25"/>
      <c r="E23" s="1"/>
      <c r="F23" s="14"/>
      <c r="G23" s="1"/>
      <c r="H23" s="13"/>
      <c r="I23" s="13"/>
      <c r="J23" s="13"/>
      <c r="K23" s="13"/>
      <c r="L23" s="13"/>
      <c r="M23" s="13"/>
      <c r="N23" s="14"/>
      <c r="O23" s="14"/>
      <c r="P23" s="2"/>
      <c r="Q23" s="15"/>
      <c r="R23" s="28"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23" t="str">
        <f>IF(AND(May[[#This Row],[Start Date of Most Recent Job]]&lt;&gt;"",May[[#This Row],[End Date of Most Recent Job]]&lt;&gt;""),DATEDIF(May[[#This Row],[Start Date of Most Recent Job]],May[[#This Row],[End Date of Most Recent Job]],"D"),"")</f>
        <v/>
      </c>
      <c r="T23">
        <f ca="1">LEN(May[[#This Row],[Missing/Incorrect Values]])</f>
        <v>0</v>
      </c>
    </row>
    <row r="24" spans="1:20" x14ac:dyDescent="0.25">
      <c r="A24" s="12"/>
      <c r="B24" s="12"/>
      <c r="C24" s="1"/>
      <c r="D24" s="25"/>
      <c r="E24" s="1"/>
      <c r="F24" s="14"/>
      <c r="G24" s="1"/>
      <c r="H24" s="13"/>
      <c r="I24" s="13"/>
      <c r="J24" s="13"/>
      <c r="K24" s="13"/>
      <c r="L24" s="13"/>
      <c r="M24" s="13"/>
      <c r="N24" s="14"/>
      <c r="O24" s="14"/>
      <c r="P24" s="2"/>
      <c r="Q24" s="15"/>
      <c r="R24" s="28"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24" t="str">
        <f>IF(AND(May[[#This Row],[Start Date of Most Recent Job]]&lt;&gt;"",May[[#This Row],[End Date of Most Recent Job]]&lt;&gt;""),DATEDIF(May[[#This Row],[Start Date of Most Recent Job]],May[[#This Row],[End Date of Most Recent Job]],"D"),"")</f>
        <v/>
      </c>
      <c r="T24">
        <f ca="1">LEN(May[[#This Row],[Missing/Incorrect Values]])</f>
        <v>0</v>
      </c>
    </row>
    <row r="25" spans="1:20" x14ac:dyDescent="0.25">
      <c r="A25" s="12"/>
      <c r="B25" s="12"/>
      <c r="C25" s="1"/>
      <c r="D25" s="25"/>
      <c r="E25" s="1"/>
      <c r="F25" s="14"/>
      <c r="G25" s="1"/>
      <c r="H25" s="13"/>
      <c r="I25" s="13"/>
      <c r="J25" s="13"/>
      <c r="K25" s="13"/>
      <c r="L25" s="13"/>
      <c r="M25" s="13"/>
      <c r="N25" s="14"/>
      <c r="O25" s="14"/>
      <c r="P25" s="2"/>
      <c r="Q25" s="15"/>
      <c r="R25" s="28"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25" t="str">
        <f>IF(AND(May[[#This Row],[Start Date of Most Recent Job]]&lt;&gt;"",May[[#This Row],[End Date of Most Recent Job]]&lt;&gt;""),DATEDIF(May[[#This Row],[Start Date of Most Recent Job]],May[[#This Row],[End Date of Most Recent Job]],"D"),"")</f>
        <v/>
      </c>
      <c r="T25">
        <f ca="1">LEN(May[[#This Row],[Missing/Incorrect Values]])</f>
        <v>0</v>
      </c>
    </row>
    <row r="26" spans="1:20" x14ac:dyDescent="0.25">
      <c r="A26" s="12"/>
      <c r="B26" s="12"/>
      <c r="C26" s="1"/>
      <c r="D26" s="25"/>
      <c r="E26" s="1"/>
      <c r="F26" s="14"/>
      <c r="G26" s="1"/>
      <c r="H26" s="13"/>
      <c r="I26" s="13"/>
      <c r="J26" s="13"/>
      <c r="K26" s="13"/>
      <c r="L26" s="13"/>
      <c r="M26" s="13"/>
      <c r="N26" s="14"/>
      <c r="O26" s="14"/>
      <c r="P26" s="2"/>
      <c r="Q26" s="15"/>
      <c r="R26" s="28"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26" t="str">
        <f>IF(AND(May[[#This Row],[Start Date of Most Recent Job]]&lt;&gt;"",May[[#This Row],[End Date of Most Recent Job]]&lt;&gt;""),DATEDIF(May[[#This Row],[Start Date of Most Recent Job]],May[[#This Row],[End Date of Most Recent Job]],"D"),"")</f>
        <v/>
      </c>
      <c r="T26">
        <f ca="1">LEN(May[[#This Row],[Missing/Incorrect Values]])</f>
        <v>0</v>
      </c>
    </row>
    <row r="27" spans="1:20" x14ac:dyDescent="0.25">
      <c r="A27" s="12"/>
      <c r="B27" s="12"/>
      <c r="C27" s="1"/>
      <c r="D27" s="25"/>
      <c r="E27" s="1"/>
      <c r="F27" s="14"/>
      <c r="G27" s="1"/>
      <c r="H27" s="13"/>
      <c r="I27" s="13"/>
      <c r="J27" s="13"/>
      <c r="K27" s="13"/>
      <c r="L27" s="13"/>
      <c r="M27" s="13"/>
      <c r="N27" s="14"/>
      <c r="O27" s="14"/>
      <c r="P27" s="2"/>
      <c r="Q27" s="15"/>
      <c r="R27" s="28"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27" t="str">
        <f>IF(AND(May[[#This Row],[Start Date of Most Recent Job]]&lt;&gt;"",May[[#This Row],[End Date of Most Recent Job]]&lt;&gt;""),DATEDIF(May[[#This Row],[Start Date of Most Recent Job]],May[[#This Row],[End Date of Most Recent Job]],"D"),"")</f>
        <v/>
      </c>
      <c r="T27">
        <f ca="1">LEN(May[[#This Row],[Missing/Incorrect Values]])</f>
        <v>0</v>
      </c>
    </row>
    <row r="28" spans="1:20" x14ac:dyDescent="0.25">
      <c r="A28" s="12"/>
      <c r="B28" s="12"/>
      <c r="C28" s="1"/>
      <c r="D28" s="25"/>
      <c r="E28" s="1"/>
      <c r="F28" s="14"/>
      <c r="G28" s="1"/>
      <c r="H28" s="13"/>
      <c r="I28" s="13"/>
      <c r="J28" s="13"/>
      <c r="K28" s="13"/>
      <c r="L28" s="13"/>
      <c r="M28" s="13"/>
      <c r="N28" s="14"/>
      <c r="O28" s="14"/>
      <c r="P28" s="2"/>
      <c r="Q28" s="15"/>
      <c r="R28" s="28"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28" t="str">
        <f>IF(AND(May[[#This Row],[Start Date of Most Recent Job]]&lt;&gt;"",May[[#This Row],[End Date of Most Recent Job]]&lt;&gt;""),DATEDIF(May[[#This Row],[Start Date of Most Recent Job]],May[[#This Row],[End Date of Most Recent Job]],"D"),"")</f>
        <v/>
      </c>
      <c r="T28">
        <f ca="1">LEN(May[[#This Row],[Missing/Incorrect Values]])</f>
        <v>0</v>
      </c>
    </row>
    <row r="29" spans="1:20" x14ac:dyDescent="0.25">
      <c r="A29" s="12"/>
      <c r="B29" s="12"/>
      <c r="C29" s="1"/>
      <c r="D29" s="25"/>
      <c r="E29" s="1"/>
      <c r="F29" s="14"/>
      <c r="G29" s="1"/>
      <c r="H29" s="13"/>
      <c r="I29" s="13"/>
      <c r="J29" s="13"/>
      <c r="K29" s="13"/>
      <c r="L29" s="13"/>
      <c r="M29" s="13"/>
      <c r="N29" s="14"/>
      <c r="O29" s="14"/>
      <c r="P29" s="2"/>
      <c r="Q29" s="15"/>
      <c r="R29" s="28"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29" t="str">
        <f>IF(AND(May[[#This Row],[Start Date of Most Recent Job]]&lt;&gt;"",May[[#This Row],[End Date of Most Recent Job]]&lt;&gt;""),DATEDIF(May[[#This Row],[Start Date of Most Recent Job]],May[[#This Row],[End Date of Most Recent Job]],"D"),"")</f>
        <v/>
      </c>
      <c r="T29">
        <f ca="1">LEN(May[[#This Row],[Missing/Incorrect Values]])</f>
        <v>0</v>
      </c>
    </row>
    <row r="30" spans="1:20" x14ac:dyDescent="0.25">
      <c r="A30" s="12"/>
      <c r="B30" s="12"/>
      <c r="C30" s="1"/>
      <c r="D30" s="25"/>
      <c r="E30" s="1"/>
      <c r="F30" s="14"/>
      <c r="G30" s="1"/>
      <c r="H30" s="13"/>
      <c r="I30" s="13"/>
      <c r="J30" s="13"/>
      <c r="K30" s="13"/>
      <c r="L30" s="13"/>
      <c r="M30" s="13"/>
      <c r="N30" s="14"/>
      <c r="O30" s="14"/>
      <c r="P30" s="2"/>
      <c r="Q30" s="15"/>
      <c r="R30" s="28"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30" t="str">
        <f>IF(AND(May[[#This Row],[Start Date of Most Recent Job]]&lt;&gt;"",May[[#This Row],[End Date of Most Recent Job]]&lt;&gt;""),DATEDIF(May[[#This Row],[Start Date of Most Recent Job]],May[[#This Row],[End Date of Most Recent Job]],"D"),"")</f>
        <v/>
      </c>
      <c r="T30">
        <f ca="1">LEN(May[[#This Row],[Missing/Incorrect Values]])</f>
        <v>0</v>
      </c>
    </row>
    <row r="31" spans="1:20" x14ac:dyDescent="0.25">
      <c r="A31" s="12"/>
      <c r="B31" s="12"/>
      <c r="C31" s="1"/>
      <c r="D31" s="25"/>
      <c r="E31" s="1"/>
      <c r="F31" s="14"/>
      <c r="G31" s="1"/>
      <c r="H31" s="13"/>
      <c r="I31" s="13"/>
      <c r="J31" s="13"/>
      <c r="K31" s="13"/>
      <c r="L31" s="13"/>
      <c r="M31" s="13"/>
      <c r="N31" s="14"/>
      <c r="O31" s="14"/>
      <c r="P31" s="2"/>
      <c r="Q31" s="15"/>
      <c r="R31" s="28"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31" t="str">
        <f>IF(AND(May[[#This Row],[Start Date of Most Recent Job]]&lt;&gt;"",May[[#This Row],[End Date of Most Recent Job]]&lt;&gt;""),DATEDIF(May[[#This Row],[Start Date of Most Recent Job]],May[[#This Row],[End Date of Most Recent Job]],"D"),"")</f>
        <v/>
      </c>
      <c r="T31">
        <f ca="1">LEN(May[[#This Row],[Missing/Incorrect Values]])</f>
        <v>0</v>
      </c>
    </row>
    <row r="32" spans="1:20" x14ac:dyDescent="0.25">
      <c r="A32" s="12"/>
      <c r="B32" s="12"/>
      <c r="C32" s="1"/>
      <c r="D32" s="25"/>
      <c r="E32" s="1"/>
      <c r="F32" s="14"/>
      <c r="G32" s="1"/>
      <c r="H32" s="13"/>
      <c r="I32" s="13"/>
      <c r="J32" s="13"/>
      <c r="K32" s="13"/>
      <c r="L32" s="13"/>
      <c r="M32" s="13"/>
      <c r="N32" s="14"/>
      <c r="O32" s="14"/>
      <c r="P32" s="2"/>
      <c r="Q32" s="15"/>
      <c r="R32" s="28"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32" t="str">
        <f>IF(AND(May[[#This Row],[Start Date of Most Recent Job]]&lt;&gt;"",May[[#This Row],[End Date of Most Recent Job]]&lt;&gt;""),DATEDIF(May[[#This Row],[Start Date of Most Recent Job]],May[[#This Row],[End Date of Most Recent Job]],"D"),"")</f>
        <v/>
      </c>
      <c r="T32">
        <f ca="1">LEN(May[[#This Row],[Missing/Incorrect Values]])</f>
        <v>0</v>
      </c>
    </row>
    <row r="33" spans="1:20" x14ac:dyDescent="0.25">
      <c r="A33" s="12"/>
      <c r="B33" s="12"/>
      <c r="C33" s="1"/>
      <c r="D33" s="25"/>
      <c r="E33" s="1"/>
      <c r="F33" s="14"/>
      <c r="G33" s="1"/>
      <c r="H33" s="13"/>
      <c r="I33" s="13"/>
      <c r="J33" s="13"/>
      <c r="K33" s="13"/>
      <c r="L33" s="13"/>
      <c r="M33" s="13"/>
      <c r="N33" s="14"/>
      <c r="O33" s="14"/>
      <c r="P33" s="2"/>
      <c r="Q33" s="15"/>
      <c r="R33" s="28"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33" t="str">
        <f>IF(AND(May[[#This Row],[Start Date of Most Recent Job]]&lt;&gt;"",May[[#This Row],[End Date of Most Recent Job]]&lt;&gt;""),DATEDIF(May[[#This Row],[Start Date of Most Recent Job]],May[[#This Row],[End Date of Most Recent Job]],"D"),"")</f>
        <v/>
      </c>
      <c r="T33">
        <f ca="1">LEN(May[[#This Row],[Missing/Incorrect Values]])</f>
        <v>0</v>
      </c>
    </row>
    <row r="34" spans="1:20" x14ac:dyDescent="0.25">
      <c r="A34" s="12"/>
      <c r="B34" s="12"/>
      <c r="C34" s="1"/>
      <c r="D34" s="25"/>
      <c r="E34" s="1"/>
      <c r="F34" s="14"/>
      <c r="G34" s="1"/>
      <c r="H34" s="13"/>
      <c r="I34" s="13"/>
      <c r="J34" s="13"/>
      <c r="K34" s="13"/>
      <c r="L34" s="13"/>
      <c r="M34" s="13"/>
      <c r="N34" s="14"/>
      <c r="O34" s="14"/>
      <c r="P34" s="2"/>
      <c r="Q34" s="15"/>
      <c r="R34" s="28"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34" t="str">
        <f>IF(AND(May[[#This Row],[Start Date of Most Recent Job]]&lt;&gt;"",May[[#This Row],[End Date of Most Recent Job]]&lt;&gt;""),DATEDIF(May[[#This Row],[Start Date of Most Recent Job]],May[[#This Row],[End Date of Most Recent Job]],"D"),"")</f>
        <v/>
      </c>
      <c r="T34">
        <f ca="1">LEN(May[[#This Row],[Missing/Incorrect Values]])</f>
        <v>0</v>
      </c>
    </row>
    <row r="35" spans="1:20" x14ac:dyDescent="0.25">
      <c r="A35" s="1"/>
      <c r="B35" s="25"/>
      <c r="C35" s="26"/>
      <c r="D35" s="25"/>
      <c r="E35" s="26"/>
      <c r="F35" s="27"/>
      <c r="G35" s="26"/>
      <c r="H35" s="13"/>
      <c r="I35" s="13"/>
      <c r="J35" s="13"/>
      <c r="K35" s="13"/>
      <c r="L35" s="13"/>
      <c r="M35" s="13"/>
      <c r="N35" s="18"/>
      <c r="O35" s="19"/>
      <c r="P35" s="18"/>
      <c r="Q35" s="19"/>
      <c r="R35" s="28"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35" t="str">
        <f>IF(AND(May[[#This Row],[Start Date of Most Recent Job]]&lt;&gt;"",May[[#This Row],[End Date of Most Recent Job]]&lt;&gt;""),DATEDIF(May[[#This Row],[Start Date of Most Recent Job]],May[[#This Row],[End Date of Most Recent Job]],"D"),"")</f>
        <v/>
      </c>
      <c r="T35">
        <f ca="1">LEN(May[[#This Row],[Missing/Incorrect Values]])</f>
        <v>0</v>
      </c>
    </row>
    <row r="36" spans="1:20" x14ac:dyDescent="0.25">
      <c r="A36" s="1"/>
      <c r="B36" s="25"/>
      <c r="C36" s="26"/>
      <c r="D36" s="25"/>
      <c r="E36" s="26"/>
      <c r="F36" s="27"/>
      <c r="G36" s="26"/>
      <c r="H36" s="13"/>
      <c r="I36" s="13"/>
      <c r="J36" s="13"/>
      <c r="K36" s="13"/>
      <c r="L36" s="13"/>
      <c r="M36" s="13"/>
      <c r="N36" s="18"/>
      <c r="O36" s="19"/>
      <c r="P36" s="18"/>
      <c r="Q36" s="19"/>
      <c r="R36" s="28"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36" t="str">
        <f>IF(AND(May[[#This Row],[Start Date of Most Recent Job]]&lt;&gt;"",May[[#This Row],[End Date of Most Recent Job]]&lt;&gt;""),DATEDIF(May[[#This Row],[Start Date of Most Recent Job]],May[[#This Row],[End Date of Most Recent Job]],"D"),"")</f>
        <v/>
      </c>
      <c r="T36">
        <f ca="1">LEN(May[[#This Row],[Missing/Incorrect Values]])</f>
        <v>0</v>
      </c>
    </row>
    <row r="37" spans="1:20" x14ac:dyDescent="0.25">
      <c r="A37" s="1"/>
      <c r="B37" s="25"/>
      <c r="C37" s="26"/>
      <c r="D37" s="25"/>
      <c r="E37" s="1"/>
      <c r="F37" s="26"/>
      <c r="G37" s="1"/>
      <c r="H37" s="13"/>
      <c r="I37" s="13"/>
      <c r="J37" s="13"/>
      <c r="K37" s="13"/>
      <c r="L37" s="13"/>
      <c r="M37" s="13"/>
      <c r="N37" s="18"/>
      <c r="O37" s="19"/>
      <c r="P37" s="18"/>
      <c r="Q37" s="19"/>
      <c r="R37" s="28"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37" t="str">
        <f>IF(AND(May[[#This Row],[Start Date of Most Recent Job]]&lt;&gt;"",May[[#This Row],[End Date of Most Recent Job]]&lt;&gt;""),DATEDIF(May[[#This Row],[Start Date of Most Recent Job]],May[[#This Row],[End Date of Most Recent Job]],"D"),"")</f>
        <v/>
      </c>
      <c r="T37">
        <f ca="1">LEN(May[[#This Row],[Missing/Incorrect Values]])</f>
        <v>0</v>
      </c>
    </row>
    <row r="38" spans="1:20" x14ac:dyDescent="0.25">
      <c r="A38" s="1"/>
      <c r="B38" s="13"/>
      <c r="C38" s="13"/>
      <c r="D38" s="13"/>
      <c r="E38" s="13"/>
      <c r="F38" s="13"/>
      <c r="G38" s="13"/>
      <c r="H38" s="14"/>
      <c r="I38" s="14"/>
      <c r="J38" s="14"/>
      <c r="K38" s="14"/>
      <c r="L38" s="14"/>
      <c r="M38" s="14"/>
      <c r="N38" s="2"/>
      <c r="O38" s="15"/>
      <c r="P38" s="13"/>
    </row>
    <row r="39" spans="1:20" x14ac:dyDescent="0.25">
      <c r="A39" s="1"/>
      <c r="B39" s="13"/>
      <c r="C39" s="13"/>
      <c r="D39" s="13"/>
      <c r="E39" s="13"/>
      <c r="F39" s="13"/>
      <c r="G39" s="13"/>
      <c r="H39" s="14"/>
      <c r="I39" s="14"/>
      <c r="J39" s="14"/>
      <c r="K39" s="14"/>
      <c r="L39" s="14"/>
      <c r="M39" s="14"/>
      <c r="N39" s="2"/>
      <c r="O39" s="15"/>
      <c r="P39" s="13"/>
    </row>
    <row r="40" spans="1:20" x14ac:dyDescent="0.25">
      <c r="A40" s="1"/>
      <c r="B40" s="13"/>
      <c r="C40" s="13"/>
      <c r="D40" s="13"/>
      <c r="E40" s="13"/>
      <c r="F40" s="13"/>
      <c r="G40" s="13"/>
      <c r="H40" s="14"/>
      <c r="I40" s="14"/>
      <c r="J40" s="14"/>
      <c r="K40" s="14"/>
      <c r="L40" s="14"/>
      <c r="M40" s="14"/>
      <c r="N40" s="2"/>
      <c r="O40" s="15"/>
      <c r="P40" s="13"/>
    </row>
    <row r="41" spans="1:20" x14ac:dyDescent="0.25">
      <c r="A41" s="1"/>
      <c r="B41" s="13"/>
      <c r="C41" s="13"/>
      <c r="D41" s="13"/>
      <c r="E41" s="13"/>
      <c r="F41" s="13"/>
      <c r="G41" s="13"/>
      <c r="H41" s="14"/>
      <c r="I41" s="14"/>
      <c r="J41" s="14"/>
      <c r="K41" s="14"/>
      <c r="L41" s="14"/>
      <c r="M41" s="14"/>
      <c r="N41" s="2"/>
      <c r="O41" s="15"/>
      <c r="P41" s="13"/>
    </row>
    <row r="42" spans="1:20" x14ac:dyDescent="0.25">
      <c r="A42" s="1"/>
      <c r="B42" s="13"/>
      <c r="C42" s="13"/>
      <c r="D42" s="13"/>
      <c r="E42" s="13"/>
      <c r="F42" s="13"/>
      <c r="G42" s="13"/>
      <c r="H42" s="14"/>
      <c r="I42" s="14"/>
      <c r="J42" s="14"/>
      <c r="K42" s="14"/>
      <c r="L42" s="14"/>
      <c r="M42" s="14"/>
      <c r="N42" s="2"/>
      <c r="O42" s="15"/>
      <c r="P42" s="13"/>
    </row>
    <row r="43" spans="1:20" x14ac:dyDescent="0.25">
      <c r="A43" s="1"/>
      <c r="B43" s="13"/>
      <c r="C43" s="13"/>
      <c r="D43" s="13"/>
      <c r="E43" s="13"/>
      <c r="F43" s="13"/>
      <c r="G43" s="13"/>
      <c r="H43" s="14"/>
      <c r="I43" s="14"/>
      <c r="J43" s="14"/>
      <c r="K43" s="14"/>
      <c r="L43" s="14"/>
      <c r="M43" s="14"/>
      <c r="N43" s="2"/>
      <c r="O43" s="15"/>
      <c r="P43" s="13"/>
    </row>
    <row r="44" spans="1:20" x14ac:dyDescent="0.25">
      <c r="A44" s="1"/>
      <c r="B44" s="13"/>
      <c r="C44" s="13"/>
      <c r="D44" s="13"/>
      <c r="E44" s="13"/>
      <c r="F44" s="13"/>
      <c r="G44" s="13"/>
      <c r="H44" s="14"/>
      <c r="I44" s="14"/>
      <c r="J44" s="14"/>
      <c r="K44" s="14"/>
      <c r="L44" s="14"/>
      <c r="M44" s="14"/>
      <c r="N44" s="2"/>
      <c r="O44" s="15"/>
      <c r="P44" s="13"/>
    </row>
    <row r="45" spans="1:20" x14ac:dyDescent="0.25">
      <c r="A45" s="1"/>
      <c r="B45" s="13"/>
      <c r="C45" s="13"/>
      <c r="D45" s="13"/>
      <c r="E45" s="13"/>
      <c r="F45" s="13"/>
      <c r="G45" s="13"/>
      <c r="H45" s="14"/>
      <c r="I45" s="14"/>
      <c r="J45" s="14"/>
      <c r="K45" s="14"/>
      <c r="L45" s="14"/>
      <c r="M45" s="14"/>
      <c r="N45" s="2"/>
      <c r="O45" s="15"/>
      <c r="P45" s="13"/>
    </row>
    <row r="46" spans="1:20" x14ac:dyDescent="0.25">
      <c r="A46" s="1"/>
      <c r="B46" s="13"/>
      <c r="C46" s="13"/>
      <c r="D46" s="13"/>
      <c r="E46" s="13"/>
      <c r="F46" s="13"/>
      <c r="G46" s="13"/>
      <c r="H46" s="14"/>
      <c r="I46" s="14"/>
      <c r="J46" s="14"/>
      <c r="K46" s="14"/>
      <c r="L46" s="14"/>
      <c r="M46" s="14"/>
      <c r="N46" s="2"/>
      <c r="O46" s="15"/>
      <c r="P46" s="13"/>
    </row>
    <row r="47" spans="1:20" x14ac:dyDescent="0.25">
      <c r="A47" s="1"/>
      <c r="B47" s="13"/>
      <c r="C47" s="13"/>
      <c r="D47" s="13"/>
      <c r="E47" s="13"/>
      <c r="F47" s="13"/>
      <c r="G47" s="13"/>
      <c r="H47" s="14"/>
      <c r="I47" s="14"/>
      <c r="J47" s="14"/>
      <c r="K47" s="14"/>
      <c r="L47" s="14"/>
      <c r="M47" s="14"/>
      <c r="N47" s="2"/>
      <c r="O47" s="15"/>
      <c r="P47" s="13"/>
    </row>
    <row r="48" spans="1:20" x14ac:dyDescent="0.25">
      <c r="A48" s="1"/>
      <c r="B48" s="13"/>
      <c r="C48" s="13"/>
      <c r="D48" s="13"/>
      <c r="E48" s="13"/>
      <c r="F48" s="13"/>
      <c r="G48" s="13"/>
      <c r="H48" s="14"/>
      <c r="I48" s="14"/>
      <c r="J48" s="14"/>
      <c r="K48" s="14"/>
      <c r="L48" s="14"/>
      <c r="M48" s="14"/>
      <c r="N48" s="2"/>
      <c r="O48" s="15"/>
      <c r="P48" s="13"/>
    </row>
    <row r="49" spans="1:16" x14ac:dyDescent="0.25">
      <c r="A49" s="1"/>
      <c r="B49" s="13"/>
      <c r="C49" s="13"/>
      <c r="D49" s="13"/>
      <c r="E49" s="13"/>
      <c r="F49" s="13"/>
      <c r="G49" s="13"/>
      <c r="H49" s="14"/>
      <c r="I49" s="14"/>
      <c r="J49" s="14"/>
      <c r="K49" s="14"/>
      <c r="L49" s="14"/>
      <c r="M49" s="14"/>
      <c r="N49" s="2"/>
      <c r="O49" s="15"/>
      <c r="P49" s="13"/>
    </row>
    <row r="50" spans="1:16" x14ac:dyDescent="0.25">
      <c r="A50" s="1"/>
      <c r="B50" s="13"/>
      <c r="C50" s="13"/>
      <c r="D50" s="13"/>
      <c r="E50" s="13"/>
      <c r="F50" s="13"/>
      <c r="G50" s="13"/>
      <c r="H50" s="14"/>
      <c r="I50" s="14"/>
      <c r="J50" s="14"/>
      <c r="K50" s="14"/>
      <c r="L50" s="14"/>
      <c r="M50" s="14"/>
      <c r="N50" s="2"/>
      <c r="O50" s="15"/>
      <c r="P50" s="13"/>
    </row>
    <row r="51" spans="1:16" x14ac:dyDescent="0.25">
      <c r="A51" s="1"/>
      <c r="B51" s="13"/>
      <c r="C51" s="13"/>
      <c r="D51" s="13"/>
      <c r="E51" s="13"/>
      <c r="F51" s="13"/>
      <c r="G51" s="13"/>
      <c r="H51" s="14"/>
      <c r="I51" s="14"/>
      <c r="J51" s="14"/>
      <c r="K51" s="14"/>
      <c r="L51" s="14"/>
      <c r="M51" s="14"/>
      <c r="N51" s="2"/>
      <c r="O51" s="15"/>
      <c r="P51" s="13"/>
    </row>
    <row r="52" spans="1:16" x14ac:dyDescent="0.25">
      <c r="A52" s="1"/>
      <c r="B52" s="13"/>
      <c r="C52" s="13"/>
      <c r="D52" s="13"/>
      <c r="E52" s="13"/>
      <c r="F52" s="13"/>
      <c r="G52" s="13"/>
      <c r="H52" s="14"/>
      <c r="I52" s="14"/>
      <c r="J52" s="14"/>
      <c r="K52" s="14"/>
      <c r="L52" s="14"/>
      <c r="M52" s="14"/>
      <c r="N52" s="2"/>
      <c r="O52" s="15"/>
      <c r="P52" s="13"/>
    </row>
    <row r="53" spans="1:16" x14ac:dyDescent="0.25">
      <c r="A53" s="1"/>
      <c r="B53" s="13"/>
      <c r="C53" s="13"/>
      <c r="D53" s="13"/>
      <c r="E53" s="13"/>
      <c r="F53" s="13"/>
      <c r="G53" s="13"/>
      <c r="H53" s="14"/>
      <c r="I53" s="14"/>
      <c r="J53" s="14"/>
      <c r="K53" s="14"/>
      <c r="L53" s="14"/>
      <c r="M53" s="14"/>
      <c r="N53" s="2"/>
      <c r="O53" s="15"/>
      <c r="P53" s="13"/>
    </row>
    <row r="54" spans="1:16" x14ac:dyDescent="0.25">
      <c r="A54" s="1"/>
      <c r="B54" s="13"/>
      <c r="C54" s="13"/>
      <c r="D54" s="13"/>
      <c r="E54" s="13"/>
      <c r="F54" s="13"/>
      <c r="G54" s="13"/>
      <c r="H54" s="14"/>
      <c r="I54" s="14"/>
      <c r="J54" s="14"/>
      <c r="K54" s="14"/>
      <c r="L54" s="14"/>
      <c r="M54" s="14"/>
      <c r="N54" s="2"/>
      <c r="O54" s="15"/>
      <c r="P54" s="13"/>
    </row>
    <row r="55" spans="1:16" x14ac:dyDescent="0.25">
      <c r="A55" s="1"/>
      <c r="B55" s="13"/>
      <c r="C55" s="13"/>
      <c r="D55" s="13"/>
      <c r="E55" s="13"/>
      <c r="F55" s="13"/>
      <c r="G55" s="13"/>
      <c r="H55" s="14"/>
      <c r="I55" s="14"/>
      <c r="J55" s="14"/>
      <c r="K55" s="14"/>
      <c r="L55" s="14"/>
      <c r="M55" s="14"/>
      <c r="N55" s="2"/>
      <c r="O55" s="15"/>
      <c r="P55" s="13"/>
    </row>
    <row r="56" spans="1:16" x14ac:dyDescent="0.25">
      <c r="A56" s="1"/>
      <c r="B56" s="13"/>
      <c r="C56" s="13"/>
      <c r="D56" s="13"/>
      <c r="E56" s="13"/>
      <c r="F56" s="13"/>
      <c r="G56" s="13"/>
      <c r="H56" s="14"/>
      <c r="I56" s="14"/>
      <c r="J56" s="14"/>
      <c r="K56" s="14"/>
      <c r="L56" s="14"/>
      <c r="M56" s="14"/>
      <c r="N56" s="2"/>
      <c r="O56" s="15"/>
      <c r="P56" s="13"/>
    </row>
    <row r="57" spans="1:16" x14ac:dyDescent="0.25">
      <c r="A57" s="1"/>
      <c r="B57" s="13"/>
      <c r="C57" s="13"/>
      <c r="D57" s="13"/>
      <c r="E57" s="13"/>
      <c r="F57" s="13"/>
      <c r="G57" s="13"/>
      <c r="H57" s="14"/>
      <c r="I57" s="14"/>
      <c r="J57" s="14"/>
      <c r="K57" s="14"/>
      <c r="L57" s="14"/>
      <c r="M57" s="14"/>
      <c r="N57" s="2"/>
      <c r="O57" s="15"/>
      <c r="P57" s="13"/>
    </row>
    <row r="58" spans="1:16" x14ac:dyDescent="0.25">
      <c r="A58" s="1"/>
      <c r="B58" s="13"/>
      <c r="C58" s="13"/>
      <c r="D58" s="13"/>
      <c r="E58" s="13"/>
      <c r="F58" s="13"/>
      <c r="G58" s="13"/>
      <c r="H58" s="14"/>
      <c r="I58" s="14"/>
      <c r="J58" s="14"/>
      <c r="K58" s="14"/>
      <c r="L58" s="14"/>
      <c r="M58" s="14"/>
      <c r="N58" s="2"/>
      <c r="O58" s="15"/>
      <c r="P58" s="13"/>
    </row>
    <row r="59" spans="1:16" x14ac:dyDescent="0.25">
      <c r="A59" s="1"/>
      <c r="B59" s="13"/>
      <c r="C59" s="13"/>
      <c r="D59" s="13"/>
      <c r="E59" s="13"/>
      <c r="F59" s="13"/>
      <c r="G59" s="13"/>
      <c r="H59" s="14"/>
      <c r="I59" s="14"/>
      <c r="J59" s="14"/>
      <c r="K59" s="14"/>
      <c r="L59" s="14"/>
      <c r="M59" s="14"/>
      <c r="N59" s="2"/>
      <c r="O59" s="15"/>
      <c r="P59" s="13"/>
    </row>
    <row r="60" spans="1:16" x14ac:dyDescent="0.25">
      <c r="A60" s="1"/>
      <c r="B60" s="13"/>
      <c r="C60" s="13"/>
      <c r="D60" s="13"/>
      <c r="E60" s="13"/>
      <c r="F60" s="13"/>
      <c r="G60" s="13"/>
      <c r="H60" s="14"/>
      <c r="I60" s="14"/>
      <c r="J60" s="14"/>
      <c r="K60" s="14"/>
      <c r="L60" s="14"/>
      <c r="M60" s="14"/>
      <c r="N60" s="2"/>
      <c r="O60" s="15"/>
      <c r="P60" s="13"/>
    </row>
    <row r="61" spans="1:16" x14ac:dyDescent="0.25">
      <c r="A61" s="1"/>
      <c r="B61" s="13"/>
      <c r="C61" s="13"/>
      <c r="D61" s="13"/>
      <c r="E61" s="13"/>
      <c r="F61" s="13"/>
      <c r="G61" s="13"/>
      <c r="H61" s="14"/>
      <c r="I61" s="14"/>
      <c r="J61" s="14"/>
      <c r="K61" s="14"/>
      <c r="L61" s="14"/>
      <c r="M61" s="14"/>
      <c r="N61" s="2"/>
      <c r="O61" s="15"/>
      <c r="P61" s="13"/>
    </row>
    <row r="62" spans="1:16" x14ac:dyDescent="0.25">
      <c r="A62" s="1"/>
      <c r="B62" s="13"/>
      <c r="C62" s="13"/>
      <c r="D62" s="13"/>
      <c r="E62" s="13"/>
      <c r="F62" s="13"/>
      <c r="G62" s="13"/>
      <c r="H62" s="14"/>
      <c r="I62" s="14"/>
      <c r="J62" s="14"/>
      <c r="K62" s="14"/>
      <c r="L62" s="14"/>
      <c r="M62" s="14"/>
      <c r="N62" s="2"/>
      <c r="O62" s="15"/>
      <c r="P62" s="13"/>
    </row>
    <row r="63" spans="1:16" x14ac:dyDescent="0.25">
      <c r="A63" s="1"/>
      <c r="B63" s="13"/>
      <c r="C63" s="13"/>
      <c r="D63" s="13"/>
      <c r="E63" s="13"/>
      <c r="F63" s="13"/>
      <c r="G63" s="13"/>
      <c r="H63" s="14"/>
      <c r="I63" s="14"/>
      <c r="J63" s="14"/>
      <c r="K63" s="14"/>
      <c r="L63" s="14"/>
      <c r="M63" s="14"/>
      <c r="N63" s="2"/>
      <c r="O63" s="15"/>
      <c r="P63" s="13"/>
    </row>
    <row r="64" spans="1:16" x14ac:dyDescent="0.25">
      <c r="A64" s="1"/>
      <c r="B64" s="13"/>
      <c r="C64" s="13"/>
      <c r="D64" s="13"/>
      <c r="E64" s="13"/>
      <c r="F64" s="13"/>
      <c r="G64" s="13"/>
      <c r="H64" s="14"/>
      <c r="I64" s="14"/>
      <c r="J64" s="14"/>
      <c r="K64" s="14"/>
      <c r="L64" s="14"/>
      <c r="M64" s="14"/>
      <c r="N64" s="2"/>
      <c r="O64" s="15"/>
      <c r="P64" s="13"/>
    </row>
    <row r="65" spans="1:16" x14ac:dyDescent="0.25">
      <c r="A65" s="1"/>
      <c r="B65" s="13"/>
      <c r="C65" s="13"/>
      <c r="D65" s="13"/>
      <c r="E65" s="13"/>
      <c r="F65" s="13"/>
      <c r="G65" s="13"/>
      <c r="H65" s="14"/>
      <c r="I65" s="14"/>
      <c r="J65" s="14"/>
      <c r="K65" s="14"/>
      <c r="L65" s="14"/>
      <c r="M65" s="14"/>
      <c r="N65" s="2"/>
      <c r="O65" s="15"/>
      <c r="P65" s="13"/>
    </row>
    <row r="66" spans="1:16" x14ac:dyDescent="0.25">
      <c r="A66" s="1"/>
      <c r="B66" s="13"/>
      <c r="C66" s="13"/>
      <c r="D66" s="13"/>
      <c r="E66" s="13"/>
      <c r="F66" s="13"/>
      <c r="G66" s="13"/>
      <c r="H66" s="14"/>
      <c r="I66" s="14"/>
      <c r="J66" s="14"/>
      <c r="K66" s="14"/>
      <c r="L66" s="14"/>
      <c r="M66" s="14"/>
      <c r="N66" s="2"/>
      <c r="O66" s="15"/>
      <c r="P66" s="13"/>
    </row>
    <row r="67" spans="1:16" x14ac:dyDescent="0.25">
      <c r="A67" s="1"/>
      <c r="B67" s="13"/>
      <c r="C67" s="13"/>
      <c r="D67" s="13"/>
      <c r="E67" s="13"/>
      <c r="F67" s="13"/>
      <c r="G67" s="13"/>
      <c r="H67" s="14"/>
      <c r="I67" s="14"/>
      <c r="J67" s="14"/>
      <c r="K67" s="14"/>
      <c r="L67" s="14"/>
      <c r="M67" s="14"/>
      <c r="N67" s="2"/>
      <c r="O67" s="15"/>
      <c r="P67" s="13"/>
    </row>
    <row r="68" spans="1:16" x14ac:dyDescent="0.25">
      <c r="A68" s="1"/>
      <c r="B68" s="13"/>
      <c r="C68" s="13"/>
      <c r="D68" s="13"/>
      <c r="E68" s="13"/>
      <c r="F68" s="13"/>
      <c r="G68" s="13"/>
      <c r="H68" s="14"/>
      <c r="I68" s="14"/>
      <c r="J68" s="14"/>
      <c r="K68" s="14"/>
      <c r="L68" s="14"/>
      <c r="M68" s="14"/>
      <c r="N68" s="2"/>
      <c r="O68" s="15"/>
      <c r="P68" s="13"/>
    </row>
    <row r="69" spans="1:16" x14ac:dyDescent="0.25">
      <c r="A69" s="1"/>
      <c r="B69" s="13"/>
      <c r="C69" s="13"/>
      <c r="D69" s="13"/>
      <c r="E69" s="13"/>
      <c r="F69" s="13"/>
      <c r="G69" s="13"/>
      <c r="H69" s="14"/>
      <c r="I69" s="14"/>
      <c r="J69" s="14"/>
      <c r="K69" s="14"/>
      <c r="L69" s="14"/>
      <c r="M69" s="14"/>
      <c r="N69" s="2"/>
      <c r="O69" s="15"/>
      <c r="P69" s="13"/>
    </row>
    <row r="70" spans="1:16" x14ac:dyDescent="0.25">
      <c r="A70" s="1"/>
      <c r="B70" s="13"/>
      <c r="C70" s="13"/>
      <c r="D70" s="13"/>
      <c r="E70" s="13"/>
      <c r="F70" s="13"/>
      <c r="G70" s="13"/>
      <c r="H70" s="14"/>
      <c r="I70" s="14"/>
      <c r="J70" s="14"/>
      <c r="K70" s="14"/>
      <c r="L70" s="14"/>
      <c r="M70" s="14"/>
      <c r="N70" s="2"/>
      <c r="O70" s="15"/>
      <c r="P70" s="13"/>
    </row>
    <row r="71" spans="1:16" x14ac:dyDescent="0.25">
      <c r="A71" s="1"/>
      <c r="B71" s="13"/>
      <c r="C71" s="13"/>
      <c r="D71" s="13"/>
      <c r="E71" s="13"/>
      <c r="F71" s="13"/>
      <c r="G71" s="13"/>
      <c r="H71" s="14"/>
      <c r="I71" s="14"/>
      <c r="J71" s="14"/>
      <c r="K71" s="14"/>
      <c r="L71" s="14"/>
      <c r="M71" s="14"/>
      <c r="N71" s="2"/>
      <c r="O71" s="15"/>
      <c r="P71" s="13"/>
    </row>
    <row r="72" spans="1:16" x14ac:dyDescent="0.25">
      <c r="A72" s="1"/>
      <c r="B72" s="13"/>
      <c r="C72" s="13"/>
      <c r="D72" s="13"/>
      <c r="E72" s="13"/>
      <c r="F72" s="13"/>
      <c r="G72" s="13"/>
      <c r="H72" s="14"/>
      <c r="I72" s="14"/>
      <c r="J72" s="14"/>
      <c r="K72" s="14"/>
      <c r="L72" s="14"/>
      <c r="M72" s="14"/>
      <c r="N72" s="2"/>
      <c r="O72" s="15"/>
      <c r="P72" s="13"/>
    </row>
    <row r="73" spans="1:16" x14ac:dyDescent="0.25">
      <c r="A73" s="1"/>
      <c r="B73" s="13"/>
      <c r="C73" s="13"/>
      <c r="D73" s="13"/>
      <c r="E73" s="13"/>
      <c r="F73" s="13"/>
      <c r="G73" s="13"/>
      <c r="H73" s="14"/>
      <c r="I73" s="14"/>
      <c r="J73" s="14"/>
      <c r="K73" s="14"/>
      <c r="L73" s="14"/>
      <c r="M73" s="14"/>
      <c r="N73" s="2"/>
      <c r="O73" s="15"/>
      <c r="P73" s="13"/>
    </row>
    <row r="74" spans="1:16" x14ac:dyDescent="0.25">
      <c r="A74" s="1"/>
      <c r="B74" s="13"/>
      <c r="C74" s="13"/>
      <c r="D74" s="13"/>
      <c r="E74" s="13"/>
      <c r="F74" s="13"/>
      <c r="G74" s="13"/>
      <c r="H74" s="14"/>
      <c r="I74" s="14"/>
      <c r="J74" s="14"/>
      <c r="K74" s="14"/>
      <c r="L74" s="14"/>
      <c r="M74" s="14"/>
      <c r="N74" s="2"/>
      <c r="O74" s="15"/>
      <c r="P74" s="13"/>
    </row>
    <row r="75" spans="1:16" x14ac:dyDescent="0.25">
      <c r="A75" s="1"/>
      <c r="B75" s="13"/>
      <c r="C75" s="13"/>
      <c r="D75" s="13"/>
      <c r="E75" s="13"/>
      <c r="F75" s="13"/>
      <c r="G75" s="13"/>
      <c r="H75" s="14"/>
      <c r="I75" s="14"/>
      <c r="J75" s="14"/>
      <c r="K75" s="14"/>
      <c r="L75" s="14"/>
      <c r="M75" s="14"/>
      <c r="N75" s="2"/>
      <c r="O75" s="15"/>
      <c r="P75" s="13"/>
    </row>
    <row r="76" spans="1:16" x14ac:dyDescent="0.25">
      <c r="A76" s="1"/>
      <c r="B76" s="13"/>
      <c r="C76" s="13"/>
      <c r="D76" s="13"/>
      <c r="E76" s="13"/>
      <c r="F76" s="13"/>
      <c r="G76" s="13"/>
      <c r="H76" s="14"/>
      <c r="I76" s="14"/>
      <c r="J76" s="14"/>
      <c r="K76" s="14"/>
      <c r="L76" s="14"/>
      <c r="M76" s="14"/>
      <c r="N76" s="2"/>
      <c r="O76" s="15"/>
      <c r="P76" s="13"/>
    </row>
    <row r="77" spans="1:16" x14ac:dyDescent="0.25">
      <c r="A77" s="1"/>
      <c r="B77" s="13"/>
      <c r="C77" s="13"/>
      <c r="D77" s="13"/>
      <c r="E77" s="13"/>
      <c r="F77" s="13"/>
      <c r="G77" s="13"/>
      <c r="H77" s="14"/>
      <c r="I77" s="14"/>
      <c r="J77" s="14"/>
      <c r="K77" s="14"/>
      <c r="L77" s="14"/>
      <c r="M77" s="14"/>
      <c r="N77" s="2"/>
      <c r="O77" s="15"/>
      <c r="P77" s="13"/>
    </row>
    <row r="78" spans="1:16" x14ac:dyDescent="0.25">
      <c r="A78" s="1"/>
      <c r="B78" s="13"/>
      <c r="C78" s="13"/>
      <c r="D78" s="13"/>
      <c r="E78" s="13"/>
      <c r="F78" s="13"/>
      <c r="G78" s="13"/>
      <c r="H78" s="14"/>
      <c r="I78" s="14"/>
      <c r="J78" s="14"/>
      <c r="K78" s="14"/>
      <c r="L78" s="14"/>
      <c r="M78" s="14"/>
      <c r="N78" s="2"/>
      <c r="O78" s="15"/>
      <c r="P78" s="13"/>
    </row>
    <row r="79" spans="1:16" x14ac:dyDescent="0.25">
      <c r="A79" s="1"/>
      <c r="B79" s="13"/>
      <c r="C79" s="13"/>
      <c r="D79" s="13"/>
      <c r="E79" s="13"/>
      <c r="F79" s="13"/>
      <c r="G79" s="13"/>
      <c r="H79" s="14"/>
      <c r="I79" s="14"/>
      <c r="J79" s="14"/>
      <c r="K79" s="14"/>
      <c r="L79" s="14"/>
      <c r="M79" s="14"/>
      <c r="N79" s="2"/>
      <c r="O79" s="15"/>
      <c r="P79" s="13"/>
    </row>
    <row r="80" spans="1:16" x14ac:dyDescent="0.25">
      <c r="A80" s="1"/>
      <c r="B80" s="13"/>
      <c r="C80" s="13"/>
      <c r="D80" s="13"/>
      <c r="E80" s="13"/>
      <c r="F80" s="13"/>
      <c r="G80" s="13"/>
      <c r="H80" s="14"/>
      <c r="I80" s="14"/>
      <c r="J80" s="14"/>
      <c r="K80" s="14"/>
      <c r="L80" s="14"/>
      <c r="M80" s="14"/>
      <c r="N80" s="2"/>
      <c r="O80" s="15"/>
      <c r="P80" s="13"/>
    </row>
    <row r="81" spans="1:16" x14ac:dyDescent="0.25">
      <c r="A81" s="1"/>
      <c r="B81" s="13"/>
      <c r="C81" s="13"/>
      <c r="D81" s="13"/>
      <c r="E81" s="13"/>
      <c r="F81" s="13"/>
      <c r="G81" s="13"/>
      <c r="H81" s="14"/>
      <c r="I81" s="14"/>
      <c r="J81" s="14"/>
      <c r="K81" s="14"/>
      <c r="L81" s="14"/>
      <c r="M81" s="14"/>
      <c r="N81" s="2"/>
      <c r="O81" s="15"/>
      <c r="P81" s="13"/>
    </row>
    <row r="82" spans="1:16" x14ac:dyDescent="0.25">
      <c r="A82" s="1"/>
      <c r="B82" s="13"/>
      <c r="C82" s="13"/>
      <c r="D82" s="13"/>
      <c r="E82" s="13"/>
      <c r="F82" s="13"/>
      <c r="G82" s="13"/>
      <c r="H82" s="14"/>
      <c r="I82" s="14"/>
      <c r="J82" s="14"/>
      <c r="K82" s="14"/>
      <c r="L82" s="14"/>
      <c r="M82" s="14"/>
      <c r="N82" s="2"/>
      <c r="O82" s="15"/>
      <c r="P82" s="13"/>
    </row>
    <row r="83" spans="1:16" x14ac:dyDescent="0.25">
      <c r="A83" s="1"/>
      <c r="B83" s="13"/>
      <c r="C83" s="13"/>
      <c r="D83" s="13"/>
      <c r="E83" s="13"/>
      <c r="F83" s="13"/>
      <c r="G83" s="13"/>
      <c r="H83" s="14"/>
      <c r="I83" s="14"/>
      <c r="J83" s="14"/>
      <c r="K83" s="14"/>
      <c r="L83" s="14"/>
      <c r="M83" s="14"/>
      <c r="N83" s="2"/>
      <c r="O83" s="15"/>
      <c r="P83" s="13"/>
    </row>
    <row r="84" spans="1:16" x14ac:dyDescent="0.25">
      <c r="A84" s="1"/>
      <c r="B84" s="13"/>
      <c r="C84" s="13"/>
      <c r="D84" s="13"/>
      <c r="E84" s="13"/>
      <c r="F84" s="13"/>
      <c r="G84" s="13"/>
      <c r="H84" s="14"/>
      <c r="I84" s="14"/>
      <c r="J84" s="14"/>
      <c r="K84" s="14"/>
      <c r="L84" s="14"/>
      <c r="M84" s="14"/>
      <c r="N84" s="2"/>
      <c r="O84" s="15"/>
      <c r="P84" s="13"/>
    </row>
    <row r="85" spans="1:16" x14ac:dyDescent="0.25">
      <c r="A85" s="1"/>
      <c r="B85" s="13"/>
      <c r="C85" s="13"/>
      <c r="D85" s="13"/>
      <c r="E85" s="13"/>
      <c r="F85" s="13"/>
      <c r="G85" s="13"/>
      <c r="H85" s="14"/>
      <c r="I85" s="14"/>
      <c r="J85" s="14"/>
      <c r="K85" s="14"/>
      <c r="L85" s="14"/>
      <c r="M85" s="14"/>
      <c r="N85" s="2"/>
      <c r="O85" s="15"/>
      <c r="P85" s="13"/>
    </row>
    <row r="86" spans="1:16" x14ac:dyDescent="0.25">
      <c r="A86" s="1"/>
      <c r="B86" s="13"/>
      <c r="C86" s="13"/>
      <c r="D86" s="13"/>
      <c r="E86" s="13"/>
      <c r="F86" s="13"/>
      <c r="G86" s="13"/>
      <c r="H86" s="14"/>
      <c r="I86" s="14"/>
      <c r="J86" s="14"/>
      <c r="K86" s="14"/>
      <c r="L86" s="14"/>
      <c r="M86" s="14"/>
      <c r="N86" s="2"/>
      <c r="O86" s="15"/>
      <c r="P86" s="13"/>
    </row>
    <row r="87" spans="1:16" x14ac:dyDescent="0.25">
      <c r="A87" s="1"/>
      <c r="B87" s="13"/>
      <c r="C87" s="13"/>
      <c r="D87" s="13"/>
      <c r="E87" s="13"/>
      <c r="F87" s="13"/>
      <c r="G87" s="13"/>
      <c r="H87" s="14"/>
      <c r="I87" s="14"/>
      <c r="J87" s="14"/>
      <c r="K87" s="14"/>
      <c r="L87" s="14"/>
      <c r="M87" s="14"/>
      <c r="N87" s="2"/>
      <c r="O87" s="15"/>
      <c r="P87" s="13"/>
    </row>
    <row r="88" spans="1:16" x14ac:dyDescent="0.25">
      <c r="A88" s="1"/>
      <c r="B88" s="13"/>
      <c r="C88" s="13"/>
      <c r="D88" s="13"/>
      <c r="E88" s="13"/>
      <c r="F88" s="13"/>
      <c r="G88" s="13"/>
      <c r="H88" s="14"/>
      <c r="I88" s="14"/>
      <c r="J88" s="14"/>
      <c r="K88" s="14"/>
      <c r="L88" s="14"/>
      <c r="M88" s="14"/>
      <c r="N88" s="2"/>
      <c r="O88" s="15"/>
      <c r="P88" s="13"/>
    </row>
    <row r="89" spans="1:16" x14ac:dyDescent="0.25">
      <c r="A89" s="1"/>
      <c r="B89" s="13"/>
      <c r="C89" s="13"/>
      <c r="D89" s="13"/>
      <c r="E89" s="13"/>
      <c r="F89" s="13"/>
      <c r="G89" s="13"/>
      <c r="H89" s="14"/>
      <c r="I89" s="14"/>
      <c r="J89" s="14"/>
      <c r="K89" s="14"/>
      <c r="L89" s="14"/>
      <c r="M89" s="14"/>
      <c r="N89" s="2"/>
      <c r="O89" s="15"/>
      <c r="P89" s="13"/>
    </row>
    <row r="90" spans="1:16" x14ac:dyDescent="0.25">
      <c r="A90" s="1"/>
      <c r="B90" s="13"/>
      <c r="C90" s="13"/>
      <c r="D90" s="13"/>
      <c r="E90" s="13"/>
      <c r="F90" s="13"/>
      <c r="G90" s="13"/>
      <c r="H90" s="14"/>
      <c r="I90" s="14"/>
      <c r="J90" s="14"/>
      <c r="K90" s="14"/>
      <c r="L90" s="14"/>
      <c r="M90" s="14"/>
      <c r="N90" s="2"/>
      <c r="O90" s="15"/>
      <c r="P90" s="13"/>
    </row>
    <row r="91" spans="1:16" x14ac:dyDescent="0.25">
      <c r="A91" s="1"/>
      <c r="B91" s="13"/>
      <c r="C91" s="13"/>
      <c r="D91" s="13"/>
      <c r="E91" s="13"/>
      <c r="F91" s="13"/>
      <c r="G91" s="13"/>
      <c r="H91" s="14"/>
      <c r="I91" s="14"/>
      <c r="J91" s="14"/>
      <c r="K91" s="14"/>
      <c r="L91" s="14"/>
      <c r="M91" s="14"/>
      <c r="N91" s="2"/>
      <c r="O91" s="15"/>
      <c r="P91" s="13"/>
    </row>
    <row r="92" spans="1:16" x14ac:dyDescent="0.25">
      <c r="A92" s="1"/>
      <c r="B92" s="13"/>
      <c r="C92" s="13"/>
      <c r="D92" s="13"/>
      <c r="E92" s="13"/>
      <c r="F92" s="13"/>
      <c r="G92" s="13"/>
      <c r="H92" s="14"/>
      <c r="I92" s="14"/>
      <c r="J92" s="14"/>
      <c r="K92" s="14"/>
      <c r="L92" s="14"/>
      <c r="M92" s="14"/>
      <c r="N92" s="2"/>
      <c r="O92" s="15"/>
      <c r="P92" s="13"/>
    </row>
    <row r="93" spans="1:16" x14ac:dyDescent="0.25">
      <c r="A93" s="1"/>
      <c r="B93" s="13"/>
      <c r="C93" s="13"/>
      <c r="D93" s="13"/>
      <c r="E93" s="13"/>
      <c r="F93" s="13"/>
      <c r="G93" s="13"/>
      <c r="H93" s="14"/>
      <c r="I93" s="14"/>
      <c r="J93" s="14"/>
      <c r="K93" s="14"/>
      <c r="L93" s="14"/>
      <c r="M93" s="14"/>
      <c r="N93" s="2"/>
      <c r="O93" s="15"/>
      <c r="P93" s="13"/>
    </row>
    <row r="94" spans="1:16" x14ac:dyDescent="0.25">
      <c r="A94" s="1"/>
      <c r="B94" s="13"/>
      <c r="C94" s="13"/>
      <c r="D94" s="13"/>
      <c r="E94" s="13"/>
      <c r="F94" s="13"/>
      <c r="G94" s="13"/>
      <c r="H94" s="14"/>
      <c r="I94" s="14"/>
      <c r="J94" s="14"/>
      <c r="K94" s="14"/>
      <c r="L94" s="14"/>
      <c r="M94" s="14"/>
      <c r="N94" s="2"/>
      <c r="O94" s="15"/>
      <c r="P94" s="13"/>
    </row>
    <row r="95" spans="1:16" x14ac:dyDescent="0.25">
      <c r="A95" s="1"/>
      <c r="B95" s="13"/>
      <c r="C95" s="13"/>
      <c r="D95" s="13"/>
      <c r="E95" s="13"/>
      <c r="F95" s="13"/>
      <c r="G95" s="13"/>
      <c r="H95" s="14"/>
      <c r="I95" s="14"/>
      <c r="J95" s="14"/>
      <c r="K95" s="14"/>
      <c r="L95" s="14"/>
      <c r="M95" s="14"/>
      <c r="N95" s="2"/>
      <c r="O95" s="15"/>
      <c r="P95" s="13"/>
    </row>
    <row r="96" spans="1:16" x14ac:dyDescent="0.25">
      <c r="A96" s="1"/>
      <c r="B96" s="13"/>
      <c r="C96" s="13"/>
      <c r="D96" s="13"/>
      <c r="E96" s="13"/>
      <c r="F96" s="13"/>
      <c r="G96" s="13"/>
      <c r="H96" s="14"/>
      <c r="I96" s="14"/>
      <c r="J96" s="14"/>
      <c r="K96" s="14"/>
      <c r="L96" s="14"/>
      <c r="M96" s="14"/>
      <c r="N96" s="2"/>
      <c r="O96" s="15"/>
      <c r="P96" s="13"/>
    </row>
    <row r="97" spans="1:16" x14ac:dyDescent="0.25">
      <c r="A97" s="1"/>
      <c r="B97" s="13"/>
      <c r="C97" s="13"/>
      <c r="D97" s="13"/>
      <c r="E97" s="13"/>
      <c r="F97" s="13"/>
      <c r="G97" s="13"/>
      <c r="H97" s="14"/>
      <c r="I97" s="14"/>
      <c r="J97" s="14"/>
      <c r="K97" s="14"/>
      <c r="L97" s="14"/>
      <c r="M97" s="14"/>
      <c r="N97" s="2"/>
      <c r="O97" s="15"/>
      <c r="P97" s="13"/>
    </row>
    <row r="98" spans="1:16" x14ac:dyDescent="0.25">
      <c r="A98" s="1"/>
      <c r="B98" s="13"/>
      <c r="C98" s="13"/>
      <c r="D98" s="13"/>
      <c r="E98" s="13"/>
      <c r="F98" s="13"/>
      <c r="G98" s="13"/>
      <c r="H98" s="14"/>
      <c r="I98" s="14"/>
      <c r="J98" s="14"/>
      <c r="K98" s="14"/>
      <c r="L98" s="14"/>
      <c r="M98" s="14"/>
      <c r="N98" s="2"/>
      <c r="O98" s="15"/>
      <c r="P98" s="13"/>
    </row>
    <row r="99" spans="1:16" x14ac:dyDescent="0.25">
      <c r="A99" s="1"/>
      <c r="B99" s="13"/>
      <c r="C99" s="13"/>
      <c r="D99" s="13"/>
      <c r="E99" s="13"/>
      <c r="F99" s="13"/>
      <c r="G99" s="13"/>
      <c r="H99" s="14"/>
      <c r="I99" s="14"/>
      <c r="J99" s="14"/>
      <c r="K99" s="14"/>
      <c r="L99" s="14"/>
      <c r="M99" s="14"/>
      <c r="N99" s="2"/>
      <c r="O99" s="15"/>
      <c r="P99" s="13"/>
    </row>
    <row r="100" spans="1:16" x14ac:dyDescent="0.25">
      <c r="A100" s="1"/>
      <c r="B100" s="13"/>
      <c r="C100" s="13"/>
      <c r="D100" s="13"/>
      <c r="E100" s="13"/>
      <c r="F100" s="13"/>
      <c r="G100" s="13"/>
      <c r="H100" s="14"/>
      <c r="I100" s="14"/>
      <c r="J100" s="14"/>
      <c r="K100" s="14"/>
      <c r="L100" s="14"/>
      <c r="M100" s="14"/>
      <c r="N100" s="2"/>
      <c r="O100" s="15"/>
      <c r="P100" s="13"/>
    </row>
    <row r="101" spans="1:16" x14ac:dyDescent="0.25">
      <c r="A101" s="1"/>
      <c r="B101" s="13"/>
      <c r="C101" s="13"/>
      <c r="D101" s="13"/>
      <c r="E101" s="13"/>
      <c r="F101" s="13"/>
      <c r="G101" s="13"/>
      <c r="H101" s="14"/>
      <c r="I101" s="14"/>
      <c r="J101" s="14"/>
      <c r="K101" s="14"/>
      <c r="L101" s="14"/>
      <c r="M101" s="14"/>
      <c r="N101" s="2"/>
      <c r="O101" s="15"/>
      <c r="P101" s="13"/>
    </row>
    <row r="102" spans="1:16" x14ac:dyDescent="0.25">
      <c r="A102" s="1"/>
      <c r="B102" s="13"/>
      <c r="C102" s="13"/>
      <c r="D102" s="13"/>
      <c r="E102" s="13"/>
      <c r="F102" s="13"/>
      <c r="G102" s="13"/>
      <c r="H102" s="14"/>
      <c r="I102" s="14"/>
      <c r="J102" s="14"/>
      <c r="K102" s="14"/>
      <c r="L102" s="14"/>
      <c r="M102" s="14"/>
      <c r="N102" s="2"/>
      <c r="O102" s="15"/>
      <c r="P102" s="13"/>
    </row>
    <row r="103" spans="1:16" x14ac:dyDescent="0.25">
      <c r="A103" s="1"/>
      <c r="B103" s="13"/>
      <c r="C103" s="13"/>
      <c r="D103" s="13"/>
      <c r="E103" s="13"/>
      <c r="F103" s="13"/>
      <c r="G103" s="13"/>
      <c r="H103" s="14"/>
      <c r="I103" s="14"/>
      <c r="J103" s="14"/>
      <c r="K103" s="14"/>
      <c r="L103" s="14"/>
      <c r="M103" s="14"/>
      <c r="N103" s="2"/>
      <c r="O103" s="15"/>
      <c r="P103" s="13"/>
    </row>
    <row r="104" spans="1:16" x14ac:dyDescent="0.25">
      <c r="A104" s="1"/>
      <c r="B104" s="13"/>
      <c r="C104" s="13"/>
      <c r="D104" s="13"/>
      <c r="E104" s="13"/>
      <c r="F104" s="13"/>
      <c r="G104" s="13"/>
      <c r="H104" s="14"/>
      <c r="I104" s="14"/>
      <c r="J104" s="14"/>
      <c r="K104" s="14"/>
      <c r="L104" s="14"/>
      <c r="M104" s="14"/>
      <c r="N104" s="2"/>
      <c r="O104" s="15"/>
      <c r="P104" s="13"/>
    </row>
    <row r="105" spans="1:16" x14ac:dyDescent="0.25">
      <c r="A105" s="1"/>
      <c r="B105" s="13"/>
      <c r="C105" s="13"/>
      <c r="D105" s="13"/>
      <c r="E105" s="13"/>
      <c r="F105" s="13"/>
      <c r="G105" s="13"/>
      <c r="H105" s="14"/>
      <c r="I105" s="14"/>
      <c r="J105" s="14"/>
      <c r="K105" s="14"/>
      <c r="L105" s="14"/>
      <c r="M105" s="14"/>
      <c r="N105" s="2"/>
      <c r="O105" s="15"/>
      <c r="P105" s="13"/>
    </row>
    <row r="106" spans="1:16" x14ac:dyDescent="0.25">
      <c r="A106" s="1"/>
      <c r="B106" s="13"/>
      <c r="C106" s="13"/>
      <c r="D106" s="13"/>
      <c r="E106" s="13"/>
      <c r="F106" s="13"/>
      <c r="G106" s="13"/>
      <c r="H106" s="14"/>
      <c r="I106" s="14"/>
      <c r="J106" s="14"/>
      <c r="K106" s="14"/>
      <c r="L106" s="14"/>
      <c r="M106" s="14"/>
      <c r="N106" s="2"/>
      <c r="O106" s="15"/>
      <c r="P106" s="13"/>
    </row>
    <row r="107" spans="1:16" x14ac:dyDescent="0.25">
      <c r="A107" s="1"/>
      <c r="B107" s="13"/>
      <c r="C107" s="13"/>
      <c r="D107" s="13"/>
      <c r="E107" s="13"/>
      <c r="F107" s="13"/>
      <c r="G107" s="13"/>
      <c r="H107" s="14"/>
      <c r="I107" s="14"/>
      <c r="J107" s="14"/>
      <c r="K107" s="14"/>
      <c r="L107" s="14"/>
      <c r="M107" s="14"/>
      <c r="N107" s="2"/>
      <c r="O107" s="15"/>
      <c r="P107" s="13"/>
    </row>
    <row r="108" spans="1:16" x14ac:dyDescent="0.25">
      <c r="A108" s="1"/>
      <c r="B108" s="13"/>
      <c r="C108" s="13"/>
      <c r="D108" s="13"/>
      <c r="E108" s="13"/>
      <c r="F108" s="13"/>
      <c r="G108" s="13"/>
      <c r="H108" s="14"/>
      <c r="I108" s="14"/>
      <c r="J108" s="14"/>
      <c r="K108" s="14"/>
      <c r="L108" s="14"/>
      <c r="M108" s="14"/>
      <c r="N108" s="2"/>
      <c r="O108" s="15"/>
      <c r="P108" s="13"/>
    </row>
    <row r="109" spans="1:16" x14ac:dyDescent="0.25">
      <c r="A109" s="1"/>
      <c r="B109" s="13"/>
      <c r="C109" s="13"/>
      <c r="D109" s="13"/>
      <c r="E109" s="13"/>
      <c r="F109" s="13"/>
      <c r="G109" s="13"/>
      <c r="H109" s="14"/>
      <c r="I109" s="14"/>
      <c r="J109" s="14"/>
      <c r="K109" s="14"/>
      <c r="L109" s="14"/>
      <c r="M109" s="14"/>
      <c r="N109" s="2"/>
      <c r="O109" s="15"/>
      <c r="P109" s="13"/>
    </row>
    <row r="110" spans="1:16" x14ac:dyDescent="0.25">
      <c r="A110" s="1"/>
      <c r="B110" s="13"/>
      <c r="C110" s="13"/>
      <c r="D110" s="13"/>
      <c r="E110" s="13"/>
      <c r="F110" s="13"/>
      <c r="G110" s="13"/>
      <c r="H110" s="14"/>
      <c r="I110" s="14"/>
      <c r="J110" s="14"/>
      <c r="K110" s="14"/>
      <c r="L110" s="14"/>
      <c r="M110" s="14"/>
      <c r="N110" s="2"/>
      <c r="O110" s="15"/>
      <c r="P110" s="13"/>
    </row>
    <row r="111" spans="1:16" x14ac:dyDescent="0.25">
      <c r="A111" s="1"/>
      <c r="B111" s="13"/>
      <c r="C111" s="13"/>
      <c r="D111" s="13"/>
      <c r="E111" s="13"/>
      <c r="F111" s="13"/>
      <c r="G111" s="13"/>
      <c r="H111" s="14"/>
      <c r="I111" s="14"/>
      <c r="J111" s="14"/>
      <c r="K111" s="14"/>
      <c r="L111" s="14"/>
      <c r="M111" s="14"/>
      <c r="N111" s="2"/>
      <c r="O111" s="15"/>
      <c r="P111" s="13"/>
    </row>
    <row r="112" spans="1:16" x14ac:dyDescent="0.25">
      <c r="A112" s="1"/>
      <c r="B112" s="13"/>
      <c r="C112" s="13"/>
      <c r="D112" s="13"/>
      <c r="E112" s="13"/>
      <c r="F112" s="13"/>
      <c r="G112" s="13"/>
      <c r="H112" s="14"/>
      <c r="I112" s="14"/>
      <c r="J112" s="14"/>
      <c r="K112" s="14"/>
      <c r="L112" s="14"/>
      <c r="M112" s="14"/>
      <c r="N112" s="2"/>
      <c r="O112" s="15"/>
      <c r="P112" s="13"/>
    </row>
    <row r="113" spans="1:16" x14ac:dyDescent="0.25">
      <c r="A113" s="1"/>
      <c r="B113" s="13"/>
      <c r="C113" s="13"/>
      <c r="D113" s="13"/>
      <c r="E113" s="13"/>
      <c r="F113" s="13"/>
      <c r="G113" s="13"/>
      <c r="H113" s="14"/>
      <c r="I113" s="14"/>
      <c r="J113" s="14"/>
      <c r="K113" s="14"/>
      <c r="L113" s="14"/>
      <c r="M113" s="14"/>
      <c r="N113" s="2"/>
      <c r="O113" s="15"/>
      <c r="P113" s="13"/>
    </row>
    <row r="114" spans="1:16" x14ac:dyDescent="0.25">
      <c r="A114" s="1"/>
      <c r="B114" s="13"/>
      <c r="C114" s="13"/>
      <c r="D114" s="13"/>
      <c r="E114" s="13"/>
      <c r="F114" s="13"/>
      <c r="G114" s="13"/>
      <c r="H114" s="14"/>
      <c r="I114" s="14"/>
      <c r="J114" s="14"/>
      <c r="K114" s="14"/>
      <c r="L114" s="14"/>
      <c r="M114" s="14"/>
      <c r="N114" s="2"/>
      <c r="O114" s="15"/>
      <c r="P114" s="13"/>
    </row>
    <row r="115" spans="1:16" x14ac:dyDescent="0.25">
      <c r="A115" s="1"/>
      <c r="B115" s="13"/>
      <c r="C115" s="13"/>
      <c r="D115" s="13"/>
      <c r="E115" s="13"/>
      <c r="F115" s="13"/>
      <c r="G115" s="13"/>
      <c r="H115" s="14"/>
      <c r="I115" s="14"/>
      <c r="J115" s="14"/>
      <c r="K115" s="14"/>
      <c r="L115" s="14"/>
      <c r="M115" s="14"/>
      <c r="N115" s="2"/>
      <c r="O115" s="15"/>
      <c r="P115" s="13"/>
    </row>
    <row r="116" spans="1:16" x14ac:dyDescent="0.25">
      <c r="A116" s="1"/>
      <c r="B116" s="13"/>
      <c r="C116" s="13"/>
      <c r="D116" s="13"/>
      <c r="E116" s="13"/>
      <c r="F116" s="13"/>
      <c r="G116" s="13"/>
      <c r="H116" s="14"/>
      <c r="I116" s="14"/>
      <c r="J116" s="14"/>
      <c r="K116" s="14"/>
      <c r="L116" s="14"/>
      <c r="M116" s="14"/>
      <c r="N116" s="2"/>
      <c r="O116" s="15"/>
      <c r="P116" s="13"/>
    </row>
    <row r="117" spans="1:16" x14ac:dyDescent="0.25">
      <c r="A117" s="1"/>
      <c r="B117" s="13"/>
      <c r="C117" s="13"/>
      <c r="D117" s="13"/>
      <c r="E117" s="13"/>
      <c r="F117" s="13"/>
      <c r="G117" s="13"/>
      <c r="H117" s="14"/>
      <c r="I117" s="14"/>
      <c r="J117" s="14"/>
      <c r="K117" s="14"/>
      <c r="L117" s="14"/>
      <c r="M117" s="14"/>
      <c r="N117" s="2"/>
      <c r="O117" s="15"/>
      <c r="P117" s="13"/>
    </row>
    <row r="118" spans="1:16" x14ac:dyDescent="0.25">
      <c r="A118" s="1"/>
      <c r="B118" s="13"/>
      <c r="C118" s="13"/>
      <c r="D118" s="13"/>
      <c r="E118" s="13"/>
      <c r="F118" s="13"/>
      <c r="G118" s="13"/>
      <c r="H118" s="14"/>
      <c r="I118" s="14"/>
      <c r="J118" s="14"/>
      <c r="K118" s="14"/>
      <c r="L118" s="14"/>
      <c r="M118" s="14"/>
      <c r="N118" s="2"/>
      <c r="O118" s="15"/>
      <c r="P118" s="13"/>
    </row>
    <row r="119" spans="1:16" x14ac:dyDescent="0.25">
      <c r="A119" s="1"/>
      <c r="B119" s="13"/>
      <c r="C119" s="13"/>
      <c r="D119" s="13"/>
      <c r="E119" s="13"/>
      <c r="F119" s="13"/>
      <c r="G119" s="13"/>
      <c r="H119" s="14"/>
      <c r="I119" s="14"/>
      <c r="J119" s="14"/>
      <c r="K119" s="14"/>
      <c r="L119" s="14"/>
      <c r="M119" s="14"/>
      <c r="N119" s="2"/>
      <c r="O119" s="15"/>
      <c r="P119" s="13"/>
    </row>
    <row r="120" spans="1:16" x14ac:dyDescent="0.25">
      <c r="A120" s="1"/>
      <c r="B120" s="13"/>
      <c r="C120" s="13"/>
      <c r="D120" s="13"/>
      <c r="E120" s="13"/>
      <c r="F120" s="13"/>
      <c r="G120" s="13"/>
      <c r="H120" s="14"/>
      <c r="I120" s="14"/>
      <c r="J120" s="14"/>
      <c r="K120" s="14"/>
      <c r="L120" s="14"/>
      <c r="M120" s="14"/>
      <c r="N120" s="2"/>
      <c r="O120" s="15"/>
      <c r="P120" s="13"/>
    </row>
    <row r="121" spans="1:16" x14ac:dyDescent="0.25">
      <c r="A121" s="1"/>
      <c r="B121" s="13"/>
      <c r="C121" s="13"/>
      <c r="D121" s="13"/>
      <c r="E121" s="13"/>
      <c r="F121" s="13"/>
      <c r="G121" s="13"/>
      <c r="H121" s="14"/>
      <c r="I121" s="14"/>
      <c r="J121" s="14"/>
      <c r="K121" s="14"/>
      <c r="L121" s="14"/>
      <c r="M121" s="14"/>
      <c r="N121" s="2"/>
      <c r="O121" s="15"/>
      <c r="P121" s="13"/>
    </row>
    <row r="122" spans="1:16" x14ac:dyDescent="0.25">
      <c r="A122" s="1"/>
      <c r="B122" s="13"/>
      <c r="C122" s="13"/>
      <c r="D122" s="13"/>
      <c r="E122" s="13"/>
      <c r="F122" s="13"/>
      <c r="G122" s="13"/>
      <c r="H122" s="14"/>
      <c r="I122" s="14"/>
      <c r="J122" s="14"/>
      <c r="K122" s="14"/>
      <c r="L122" s="14"/>
      <c r="M122" s="14"/>
      <c r="N122" s="2"/>
      <c r="O122" s="15"/>
      <c r="P122" s="13"/>
    </row>
    <row r="123" spans="1:16" x14ac:dyDescent="0.25">
      <c r="A123" s="1"/>
      <c r="B123" s="13"/>
      <c r="C123" s="13"/>
      <c r="D123" s="13"/>
      <c r="E123" s="13"/>
      <c r="F123" s="13"/>
      <c r="G123" s="13"/>
      <c r="H123" s="14"/>
      <c r="I123" s="14"/>
      <c r="J123" s="14"/>
      <c r="K123" s="14"/>
      <c r="L123" s="14"/>
      <c r="M123" s="14"/>
      <c r="N123" s="2"/>
      <c r="O123" s="15"/>
      <c r="P123" s="13"/>
    </row>
    <row r="124" spans="1:16" x14ac:dyDescent="0.25">
      <c r="A124" s="1"/>
      <c r="B124" s="13"/>
      <c r="C124" s="13"/>
      <c r="D124" s="13"/>
      <c r="E124" s="13"/>
      <c r="F124" s="13"/>
      <c r="G124" s="13"/>
      <c r="H124" s="14"/>
      <c r="I124" s="14"/>
      <c r="J124" s="14"/>
      <c r="K124" s="14"/>
      <c r="L124" s="14"/>
      <c r="M124" s="14"/>
      <c r="N124" s="2"/>
      <c r="O124" s="15"/>
      <c r="P124" s="13"/>
    </row>
    <row r="125" spans="1:16" x14ac:dyDescent="0.25">
      <c r="A125" s="1"/>
      <c r="B125" s="13"/>
      <c r="C125" s="13"/>
      <c r="D125" s="13"/>
      <c r="E125" s="13"/>
      <c r="F125" s="13"/>
      <c r="G125" s="13"/>
      <c r="H125" s="14"/>
      <c r="I125" s="14"/>
      <c r="J125" s="14"/>
      <c r="K125" s="14"/>
      <c r="L125" s="14"/>
      <c r="M125" s="14"/>
      <c r="N125" s="2"/>
      <c r="O125" s="15"/>
      <c r="P125" s="13"/>
    </row>
    <row r="126" spans="1:16" x14ac:dyDescent="0.25">
      <c r="A126" s="1"/>
      <c r="B126" s="13"/>
      <c r="C126" s="13"/>
      <c r="D126" s="13"/>
      <c r="E126" s="13"/>
      <c r="F126" s="13"/>
      <c r="G126" s="13"/>
      <c r="H126" s="14"/>
      <c r="I126" s="14"/>
      <c r="J126" s="14"/>
      <c r="K126" s="14"/>
      <c r="L126" s="14"/>
      <c r="M126" s="14"/>
      <c r="N126" s="2"/>
      <c r="O126" s="15"/>
      <c r="P126" s="13"/>
    </row>
    <row r="127" spans="1:16" x14ac:dyDescent="0.25">
      <c r="A127" s="1"/>
      <c r="B127" s="13"/>
      <c r="C127" s="13"/>
      <c r="D127" s="13"/>
      <c r="E127" s="13"/>
      <c r="F127" s="13"/>
      <c r="G127" s="13"/>
      <c r="H127" s="14"/>
      <c r="I127" s="14"/>
      <c r="J127" s="14"/>
      <c r="K127" s="14"/>
      <c r="L127" s="14"/>
      <c r="M127" s="14"/>
      <c r="N127" s="2"/>
      <c r="O127" s="15"/>
      <c r="P127" s="13"/>
    </row>
    <row r="128" spans="1:16" x14ac:dyDescent="0.25">
      <c r="A128" s="1"/>
      <c r="B128" s="13"/>
      <c r="C128" s="13"/>
      <c r="D128" s="13"/>
      <c r="E128" s="13"/>
      <c r="F128" s="13"/>
      <c r="G128" s="13"/>
      <c r="H128" s="14"/>
      <c r="I128" s="14"/>
      <c r="J128" s="14"/>
      <c r="K128" s="14"/>
      <c r="L128" s="14"/>
      <c r="M128" s="14"/>
      <c r="N128" s="2"/>
      <c r="O128" s="15"/>
      <c r="P128" s="13"/>
    </row>
    <row r="129" spans="1:16" x14ac:dyDescent="0.25">
      <c r="A129" s="1"/>
      <c r="B129" s="13"/>
      <c r="C129" s="13"/>
      <c r="D129" s="13"/>
      <c r="E129" s="13"/>
      <c r="F129" s="13"/>
      <c r="G129" s="13"/>
      <c r="H129" s="14"/>
      <c r="I129" s="14"/>
      <c r="J129" s="14"/>
      <c r="K129" s="14"/>
      <c r="L129" s="14"/>
      <c r="M129" s="14"/>
      <c r="N129" s="2"/>
      <c r="O129" s="15"/>
      <c r="P129" s="13"/>
    </row>
    <row r="130" spans="1:16" x14ac:dyDescent="0.25">
      <c r="A130" s="1"/>
      <c r="B130" s="13"/>
      <c r="C130" s="13"/>
      <c r="D130" s="13"/>
      <c r="E130" s="13"/>
      <c r="F130" s="13"/>
      <c r="G130" s="13"/>
      <c r="H130" s="14"/>
      <c r="I130" s="14"/>
      <c r="J130" s="14"/>
      <c r="K130" s="14"/>
      <c r="L130" s="14"/>
      <c r="M130" s="14"/>
      <c r="N130" s="2"/>
      <c r="O130" s="15"/>
      <c r="P130" s="13"/>
    </row>
    <row r="131" spans="1:16" x14ac:dyDescent="0.25">
      <c r="A131" s="1"/>
      <c r="B131" s="13"/>
      <c r="C131" s="13"/>
      <c r="D131" s="13"/>
      <c r="E131" s="13"/>
      <c r="F131" s="13"/>
      <c r="G131" s="13"/>
      <c r="H131" s="14"/>
      <c r="I131" s="14"/>
      <c r="J131" s="14"/>
      <c r="K131" s="14"/>
      <c r="L131" s="14"/>
      <c r="M131" s="14"/>
      <c r="N131" s="2"/>
      <c r="O131" s="15"/>
      <c r="P131" s="13"/>
    </row>
    <row r="132" spans="1:16" x14ac:dyDescent="0.25">
      <c r="A132" s="1"/>
      <c r="B132" s="13"/>
      <c r="C132" s="13"/>
      <c r="D132" s="13"/>
      <c r="E132" s="13"/>
      <c r="F132" s="13"/>
      <c r="G132" s="13"/>
      <c r="H132" s="14"/>
      <c r="I132" s="14"/>
      <c r="J132" s="14"/>
      <c r="K132" s="14"/>
      <c r="L132" s="14"/>
      <c r="M132" s="14"/>
      <c r="N132" s="2"/>
      <c r="O132" s="15"/>
      <c r="P132" s="13"/>
    </row>
    <row r="133" spans="1:16" x14ac:dyDescent="0.25">
      <c r="A133" s="1"/>
      <c r="B133" s="13"/>
      <c r="C133" s="13"/>
      <c r="D133" s="13"/>
      <c r="E133" s="13"/>
      <c r="F133" s="13"/>
      <c r="G133" s="13"/>
      <c r="H133" s="14"/>
      <c r="I133" s="14"/>
      <c r="J133" s="14"/>
      <c r="K133" s="14"/>
      <c r="L133" s="14"/>
      <c r="M133" s="14"/>
      <c r="N133" s="2"/>
      <c r="O133" s="15"/>
      <c r="P133" s="13"/>
    </row>
    <row r="134" spans="1:16" x14ac:dyDescent="0.25">
      <c r="A134" s="1"/>
      <c r="B134" s="13"/>
      <c r="C134" s="13"/>
      <c r="D134" s="13"/>
      <c r="E134" s="13"/>
      <c r="F134" s="13"/>
      <c r="G134" s="13"/>
      <c r="H134" s="14"/>
      <c r="I134" s="14"/>
      <c r="J134" s="14"/>
      <c r="K134" s="14"/>
      <c r="L134" s="14"/>
      <c r="M134" s="14"/>
      <c r="N134" s="2"/>
      <c r="O134" s="15"/>
      <c r="P134" s="13"/>
    </row>
    <row r="135" spans="1:16" x14ac:dyDescent="0.25">
      <c r="A135" s="1"/>
      <c r="B135" s="13"/>
      <c r="C135" s="13"/>
      <c r="D135" s="13"/>
      <c r="E135" s="13"/>
      <c r="F135" s="13"/>
      <c r="G135" s="13"/>
      <c r="H135" s="14"/>
      <c r="I135" s="14"/>
      <c r="J135" s="14"/>
      <c r="K135" s="14"/>
      <c r="L135" s="14"/>
      <c r="M135" s="14"/>
      <c r="N135" s="2"/>
      <c r="O135" s="15"/>
      <c r="P135" s="13"/>
    </row>
    <row r="136" spans="1:16" x14ac:dyDescent="0.25">
      <c r="A136" s="1"/>
      <c r="B136" s="13"/>
      <c r="C136" s="13"/>
      <c r="D136" s="13"/>
      <c r="E136" s="13"/>
      <c r="F136" s="13"/>
      <c r="G136" s="13"/>
      <c r="H136" s="14"/>
      <c r="I136" s="14"/>
      <c r="J136" s="14"/>
      <c r="K136" s="14"/>
      <c r="L136" s="14"/>
      <c r="M136" s="14"/>
      <c r="N136" s="2"/>
      <c r="O136" s="15"/>
      <c r="P136" s="13"/>
    </row>
    <row r="137" spans="1:16" x14ac:dyDescent="0.25">
      <c r="A137" s="1"/>
      <c r="B137" s="13"/>
      <c r="C137" s="13"/>
      <c r="D137" s="13"/>
      <c r="E137" s="13"/>
      <c r="F137" s="13"/>
      <c r="G137" s="13"/>
      <c r="H137" s="14"/>
      <c r="I137" s="14"/>
      <c r="J137" s="14"/>
      <c r="K137" s="14"/>
      <c r="L137" s="14"/>
      <c r="M137" s="14"/>
      <c r="N137" s="2"/>
      <c r="O137" s="15"/>
      <c r="P137" s="13"/>
    </row>
    <row r="138" spans="1:16" x14ac:dyDescent="0.25">
      <c r="A138" s="1"/>
      <c r="B138" s="13"/>
      <c r="C138" s="13"/>
      <c r="D138" s="13"/>
      <c r="E138" s="13"/>
      <c r="F138" s="13"/>
      <c r="G138" s="13"/>
      <c r="H138" s="14"/>
      <c r="I138" s="14"/>
      <c r="J138" s="14"/>
      <c r="K138" s="14"/>
      <c r="L138" s="14"/>
      <c r="M138" s="14"/>
      <c r="N138" s="2"/>
      <c r="O138" s="15"/>
      <c r="P138" s="13"/>
    </row>
    <row r="139" spans="1:16" x14ac:dyDescent="0.25">
      <c r="A139" s="1"/>
      <c r="B139" s="13"/>
      <c r="C139" s="13"/>
      <c r="D139" s="13"/>
      <c r="E139" s="13"/>
      <c r="F139" s="13"/>
      <c r="G139" s="13"/>
      <c r="H139" s="14"/>
      <c r="I139" s="14"/>
      <c r="J139" s="14"/>
      <c r="K139" s="14"/>
      <c r="L139" s="14"/>
      <c r="M139" s="14"/>
      <c r="N139" s="2"/>
      <c r="O139" s="15"/>
      <c r="P139" s="13"/>
    </row>
    <row r="140" spans="1:16" x14ac:dyDescent="0.25">
      <c r="A140" s="1"/>
      <c r="B140" s="13"/>
      <c r="C140" s="13"/>
      <c r="D140" s="13"/>
      <c r="E140" s="13"/>
      <c r="F140" s="13"/>
      <c r="G140" s="13"/>
      <c r="H140" s="14"/>
      <c r="I140" s="14"/>
      <c r="J140" s="14"/>
      <c r="K140" s="14"/>
      <c r="L140" s="14"/>
      <c r="M140" s="14"/>
      <c r="N140" s="2"/>
      <c r="O140" s="15"/>
      <c r="P140" s="13"/>
    </row>
    <row r="141" spans="1:16" x14ac:dyDescent="0.25">
      <c r="A141" s="1"/>
      <c r="B141" s="13"/>
      <c r="C141" s="13"/>
      <c r="D141" s="13"/>
      <c r="E141" s="13"/>
      <c r="F141" s="13"/>
      <c r="G141" s="13"/>
      <c r="H141" s="14"/>
      <c r="I141" s="14"/>
      <c r="J141" s="14"/>
      <c r="K141" s="14"/>
      <c r="L141" s="14"/>
      <c r="M141" s="14"/>
      <c r="N141" s="2"/>
      <c r="O141" s="15"/>
      <c r="P141" s="13"/>
    </row>
    <row r="142" spans="1:16" x14ac:dyDescent="0.25">
      <c r="A142" s="1"/>
      <c r="B142" s="13"/>
      <c r="C142" s="13"/>
      <c r="D142" s="13"/>
      <c r="E142" s="13"/>
      <c r="F142" s="13"/>
      <c r="G142" s="13"/>
      <c r="H142" s="14"/>
      <c r="I142" s="14"/>
      <c r="J142" s="14"/>
      <c r="K142" s="14"/>
      <c r="L142" s="14"/>
      <c r="M142" s="14"/>
      <c r="N142" s="2"/>
      <c r="O142" s="15"/>
      <c r="P142" s="13"/>
    </row>
    <row r="143" spans="1:16" x14ac:dyDescent="0.25">
      <c r="A143" s="1"/>
      <c r="B143" s="13"/>
      <c r="C143" s="13"/>
      <c r="D143" s="13"/>
      <c r="E143" s="13"/>
      <c r="F143" s="13"/>
      <c r="G143" s="13"/>
      <c r="H143" s="14"/>
      <c r="I143" s="14"/>
      <c r="J143" s="14"/>
      <c r="K143" s="14"/>
      <c r="L143" s="14"/>
      <c r="M143" s="14"/>
      <c r="N143" s="2"/>
      <c r="O143" s="15"/>
      <c r="P143" s="13"/>
    </row>
    <row r="144" spans="1:16" x14ac:dyDescent="0.25">
      <c r="A144" s="1"/>
      <c r="B144" s="13"/>
      <c r="C144" s="13"/>
      <c r="D144" s="13"/>
      <c r="E144" s="13"/>
      <c r="F144" s="13"/>
      <c r="G144" s="13"/>
      <c r="H144" s="14"/>
      <c r="I144" s="14"/>
      <c r="J144" s="14"/>
      <c r="K144" s="14"/>
      <c r="L144" s="14"/>
      <c r="M144" s="14"/>
      <c r="N144" s="2"/>
      <c r="O144" s="15"/>
      <c r="P144" s="13"/>
    </row>
    <row r="145" spans="1:16" x14ac:dyDescent="0.25">
      <c r="A145" s="1"/>
      <c r="B145" s="13"/>
      <c r="C145" s="13"/>
      <c r="D145" s="13"/>
      <c r="E145" s="13"/>
      <c r="F145" s="13"/>
      <c r="G145" s="13"/>
      <c r="H145" s="14"/>
      <c r="I145" s="14"/>
      <c r="J145" s="14"/>
      <c r="K145" s="14"/>
      <c r="L145" s="14"/>
      <c r="M145" s="14"/>
      <c r="N145" s="2"/>
      <c r="O145" s="15"/>
      <c r="P145" s="13"/>
    </row>
    <row r="146" spans="1:16" x14ac:dyDescent="0.25">
      <c r="A146" s="1"/>
      <c r="B146" s="13"/>
      <c r="C146" s="13"/>
      <c r="D146" s="13"/>
      <c r="E146" s="13"/>
      <c r="F146" s="13"/>
      <c r="G146" s="13"/>
      <c r="H146" s="14"/>
      <c r="I146" s="14"/>
      <c r="J146" s="14"/>
      <c r="K146" s="14"/>
      <c r="L146" s="14"/>
      <c r="M146" s="14"/>
      <c r="N146" s="2"/>
      <c r="O146" s="15"/>
      <c r="P146" s="13"/>
    </row>
    <row r="147" spans="1:16" x14ac:dyDescent="0.25">
      <c r="A147" s="1"/>
      <c r="B147" s="13"/>
      <c r="C147" s="13"/>
      <c r="D147" s="13"/>
      <c r="E147" s="13"/>
      <c r="F147" s="13"/>
      <c r="G147" s="13"/>
      <c r="H147" s="14"/>
      <c r="I147" s="14"/>
      <c r="J147" s="14"/>
      <c r="K147" s="14"/>
      <c r="L147" s="14"/>
      <c r="M147" s="14"/>
      <c r="N147" s="2"/>
      <c r="O147" s="15"/>
      <c r="P147" s="13"/>
    </row>
    <row r="148" spans="1:16" x14ac:dyDescent="0.25">
      <c r="A148" s="1"/>
      <c r="B148" s="13"/>
      <c r="C148" s="13"/>
      <c r="D148" s="13"/>
      <c r="E148" s="13"/>
      <c r="F148" s="13"/>
      <c r="G148" s="13"/>
      <c r="H148" s="14"/>
      <c r="I148" s="14"/>
      <c r="J148" s="14"/>
      <c r="K148" s="14"/>
      <c r="L148" s="14"/>
      <c r="M148" s="14"/>
      <c r="N148" s="2"/>
      <c r="O148" s="15"/>
      <c r="P148" s="13"/>
    </row>
    <row r="149" spans="1:16" x14ac:dyDescent="0.25">
      <c r="A149" s="1"/>
      <c r="B149" s="13"/>
      <c r="C149" s="13"/>
      <c r="D149" s="13"/>
      <c r="E149" s="13"/>
      <c r="F149" s="13"/>
      <c r="G149" s="13"/>
      <c r="H149" s="14"/>
      <c r="I149" s="14"/>
      <c r="J149" s="14"/>
      <c r="K149" s="14"/>
      <c r="L149" s="14"/>
      <c r="M149" s="14"/>
      <c r="N149" s="2"/>
      <c r="O149" s="15"/>
      <c r="P149" s="13"/>
    </row>
    <row r="150" spans="1:16" x14ac:dyDescent="0.25">
      <c r="A150" s="1"/>
      <c r="B150" s="13"/>
      <c r="C150" s="13"/>
      <c r="D150" s="13"/>
      <c r="E150" s="13"/>
      <c r="F150" s="13"/>
      <c r="G150" s="13"/>
      <c r="H150" s="14"/>
      <c r="I150" s="14"/>
      <c r="J150" s="14"/>
      <c r="K150" s="14"/>
      <c r="L150" s="14"/>
      <c r="M150" s="14"/>
      <c r="N150" s="2"/>
      <c r="O150" s="15"/>
      <c r="P150" s="13"/>
    </row>
    <row r="151" spans="1:16" x14ac:dyDescent="0.25">
      <c r="A151" s="1"/>
      <c r="B151" s="13"/>
      <c r="C151" s="13"/>
      <c r="D151" s="13"/>
      <c r="E151" s="13"/>
      <c r="F151" s="13"/>
      <c r="G151" s="13"/>
      <c r="H151" s="14"/>
      <c r="I151" s="14"/>
      <c r="J151" s="14"/>
      <c r="K151" s="14"/>
      <c r="L151" s="14"/>
      <c r="M151" s="14"/>
      <c r="N151" s="2"/>
      <c r="O151" s="15"/>
      <c r="P151" s="13"/>
    </row>
    <row r="152" spans="1:16" x14ac:dyDescent="0.25">
      <c r="A152" s="1"/>
      <c r="B152" s="13"/>
      <c r="C152" s="13"/>
      <c r="D152" s="13"/>
      <c r="E152" s="13"/>
      <c r="F152" s="13"/>
      <c r="G152" s="13"/>
      <c r="H152" s="14"/>
      <c r="I152" s="14"/>
      <c r="J152" s="14"/>
      <c r="K152" s="14"/>
      <c r="L152" s="14"/>
      <c r="M152" s="14"/>
      <c r="N152" s="2"/>
      <c r="O152" s="15"/>
      <c r="P152" s="13"/>
    </row>
    <row r="153" spans="1:16" x14ac:dyDescent="0.25">
      <c r="A153" s="1"/>
      <c r="B153" s="13"/>
      <c r="C153" s="13"/>
      <c r="D153" s="13"/>
      <c r="E153" s="13"/>
      <c r="F153" s="13"/>
      <c r="G153" s="13"/>
      <c r="H153" s="14"/>
      <c r="I153" s="14"/>
      <c r="J153" s="14"/>
      <c r="K153" s="14"/>
      <c r="L153" s="14"/>
      <c r="M153" s="14"/>
      <c r="N153" s="2"/>
      <c r="O153" s="15"/>
      <c r="P153" s="13"/>
    </row>
    <row r="154" spans="1:16" x14ac:dyDescent="0.25">
      <c r="A154" s="1"/>
      <c r="B154" s="13"/>
      <c r="C154" s="13"/>
      <c r="D154" s="13"/>
      <c r="E154" s="13"/>
      <c r="F154" s="13"/>
      <c r="G154" s="13"/>
      <c r="H154" s="14"/>
      <c r="I154" s="14"/>
      <c r="J154" s="14"/>
      <c r="K154" s="14"/>
      <c r="L154" s="14"/>
      <c r="M154" s="14"/>
      <c r="N154" s="2"/>
      <c r="O154" s="15"/>
      <c r="P154" s="13"/>
    </row>
    <row r="155" spans="1:16" x14ac:dyDescent="0.25">
      <c r="A155" s="1"/>
      <c r="B155" s="13"/>
      <c r="C155" s="13"/>
      <c r="D155" s="13"/>
      <c r="E155" s="13"/>
      <c r="F155" s="13"/>
      <c r="G155" s="13"/>
      <c r="H155" s="14"/>
      <c r="I155" s="14"/>
      <c r="J155" s="14"/>
      <c r="K155" s="14"/>
      <c r="L155" s="14"/>
      <c r="M155" s="14"/>
      <c r="N155" s="2"/>
      <c r="O155" s="15"/>
      <c r="P155" s="13"/>
    </row>
    <row r="156" spans="1:16" x14ac:dyDescent="0.25">
      <c r="A156" s="1"/>
      <c r="B156" s="13"/>
      <c r="C156" s="13"/>
      <c r="D156" s="13"/>
      <c r="E156" s="13"/>
      <c r="F156" s="13"/>
      <c r="G156" s="13"/>
      <c r="H156" s="14"/>
      <c r="I156" s="14"/>
      <c r="J156" s="14"/>
      <c r="K156" s="14"/>
      <c r="L156" s="14"/>
      <c r="M156" s="14"/>
      <c r="N156" s="2"/>
      <c r="O156" s="15"/>
      <c r="P156" s="13"/>
    </row>
    <row r="157" spans="1:16" x14ac:dyDescent="0.25">
      <c r="A157" s="1"/>
      <c r="B157" s="13"/>
      <c r="C157" s="13"/>
      <c r="D157" s="13"/>
      <c r="E157" s="13"/>
      <c r="F157" s="13"/>
      <c r="G157" s="13"/>
      <c r="H157" s="14"/>
      <c r="I157" s="14"/>
      <c r="J157" s="14"/>
      <c r="K157" s="14"/>
      <c r="L157" s="14"/>
      <c r="M157" s="14"/>
      <c r="N157" s="2"/>
      <c r="O157" s="15"/>
      <c r="P157" s="13"/>
    </row>
    <row r="158" spans="1:16" x14ac:dyDescent="0.25">
      <c r="A158" s="1"/>
      <c r="B158" s="13"/>
      <c r="C158" s="13"/>
      <c r="D158" s="13"/>
      <c r="E158" s="13"/>
      <c r="F158" s="13"/>
      <c r="G158" s="13"/>
      <c r="H158" s="14"/>
      <c r="I158" s="14"/>
      <c r="J158" s="14"/>
      <c r="K158" s="14"/>
      <c r="L158" s="14"/>
      <c r="M158" s="14"/>
      <c r="N158" s="2"/>
      <c r="O158" s="15"/>
      <c r="P158" s="13"/>
    </row>
    <row r="159" spans="1:16" x14ac:dyDescent="0.25">
      <c r="A159" s="1"/>
      <c r="B159" s="13"/>
      <c r="C159" s="13"/>
      <c r="D159" s="13"/>
      <c r="E159" s="13"/>
      <c r="F159" s="13"/>
      <c r="G159" s="13"/>
      <c r="H159" s="14"/>
      <c r="I159" s="14"/>
      <c r="J159" s="14"/>
      <c r="K159" s="14"/>
      <c r="L159" s="14"/>
      <c r="M159" s="14"/>
      <c r="N159" s="2"/>
      <c r="O159" s="15"/>
      <c r="P159" s="13"/>
    </row>
    <row r="160" spans="1:16" x14ac:dyDescent="0.25">
      <c r="A160" s="1"/>
      <c r="B160" s="13"/>
      <c r="C160" s="13"/>
      <c r="D160" s="13"/>
      <c r="E160" s="13"/>
      <c r="F160" s="13"/>
      <c r="G160" s="13"/>
      <c r="H160" s="14"/>
      <c r="I160" s="14"/>
      <c r="J160" s="14"/>
      <c r="K160" s="14"/>
      <c r="L160" s="14"/>
      <c r="M160" s="14"/>
      <c r="N160" s="2"/>
      <c r="O160" s="15"/>
      <c r="P160" s="13"/>
    </row>
    <row r="161" spans="1:16" x14ac:dyDescent="0.25">
      <c r="A161" s="1"/>
      <c r="B161" s="13"/>
      <c r="C161" s="13"/>
      <c r="D161" s="13"/>
      <c r="E161" s="13"/>
      <c r="F161" s="13"/>
      <c r="G161" s="13"/>
      <c r="H161" s="14"/>
      <c r="I161" s="14"/>
      <c r="J161" s="14"/>
      <c r="K161" s="14"/>
      <c r="L161" s="14"/>
      <c r="M161" s="14"/>
      <c r="N161" s="2"/>
      <c r="O161" s="15"/>
      <c r="P161" s="13"/>
    </row>
    <row r="162" spans="1:16" x14ac:dyDescent="0.25">
      <c r="A162" s="1"/>
      <c r="B162" s="13"/>
      <c r="C162" s="13"/>
      <c r="D162" s="13"/>
      <c r="E162" s="13"/>
      <c r="F162" s="13"/>
      <c r="G162" s="13"/>
      <c r="H162" s="14"/>
      <c r="I162" s="14"/>
      <c r="J162" s="14"/>
      <c r="K162" s="14"/>
      <c r="L162" s="14"/>
      <c r="M162" s="14"/>
      <c r="N162" s="2"/>
      <c r="O162" s="15"/>
      <c r="P162" s="13"/>
    </row>
    <row r="163" spans="1:16" x14ac:dyDescent="0.25">
      <c r="A163" s="1"/>
      <c r="B163" s="13"/>
      <c r="C163" s="13"/>
      <c r="D163" s="13"/>
      <c r="E163" s="13"/>
      <c r="F163" s="13"/>
      <c r="G163" s="13"/>
      <c r="H163" s="14"/>
      <c r="I163" s="14"/>
      <c r="J163" s="14"/>
      <c r="K163" s="14"/>
      <c r="L163" s="14"/>
      <c r="M163" s="14"/>
      <c r="N163" s="2"/>
      <c r="O163" s="15"/>
      <c r="P163" s="13"/>
    </row>
    <row r="164" spans="1:16" x14ac:dyDescent="0.25">
      <c r="A164" s="1"/>
      <c r="B164" s="13"/>
      <c r="C164" s="13"/>
      <c r="D164" s="13"/>
      <c r="E164" s="13"/>
      <c r="F164" s="13"/>
      <c r="G164" s="13"/>
      <c r="H164" s="14"/>
      <c r="I164" s="14"/>
      <c r="J164" s="14"/>
      <c r="K164" s="14"/>
      <c r="L164" s="14"/>
      <c r="M164" s="14"/>
      <c r="N164" s="2"/>
      <c r="O164" s="15"/>
      <c r="P164" s="13"/>
    </row>
    <row r="165" spans="1:16" x14ac:dyDescent="0.25">
      <c r="A165" s="1"/>
      <c r="B165" s="13"/>
      <c r="C165" s="13"/>
      <c r="D165" s="13"/>
      <c r="E165" s="13"/>
      <c r="F165" s="13"/>
      <c r="G165" s="13"/>
      <c r="H165" s="14"/>
      <c r="I165" s="14"/>
      <c r="J165" s="14"/>
      <c r="K165" s="14"/>
      <c r="L165" s="14"/>
      <c r="M165" s="14"/>
      <c r="N165" s="2"/>
      <c r="O165" s="15"/>
      <c r="P165" s="13"/>
    </row>
    <row r="166" spans="1:16" x14ac:dyDescent="0.25">
      <c r="A166" s="1"/>
      <c r="B166" s="13"/>
      <c r="C166" s="13"/>
      <c r="D166" s="13"/>
      <c r="E166" s="13"/>
      <c r="F166" s="13"/>
      <c r="G166" s="13"/>
      <c r="H166" s="14"/>
      <c r="I166" s="14"/>
      <c r="J166" s="14"/>
      <c r="K166" s="14"/>
      <c r="L166" s="14"/>
      <c r="M166" s="14"/>
      <c r="N166" s="2"/>
      <c r="O166" s="15"/>
      <c r="P166" s="13"/>
    </row>
    <row r="167" spans="1:16" x14ac:dyDescent="0.25">
      <c r="A167" s="1"/>
      <c r="B167" s="13"/>
      <c r="C167" s="13"/>
      <c r="D167" s="13"/>
      <c r="E167" s="13"/>
      <c r="F167" s="13"/>
      <c r="G167" s="13"/>
      <c r="H167" s="14"/>
      <c r="I167" s="14"/>
      <c r="J167" s="14"/>
      <c r="K167" s="14"/>
      <c r="L167" s="14"/>
      <c r="M167" s="14"/>
      <c r="N167" s="2"/>
      <c r="O167" s="15"/>
      <c r="P167" s="13"/>
    </row>
    <row r="168" spans="1:16" x14ac:dyDescent="0.25">
      <c r="A168" s="1"/>
      <c r="B168" s="13"/>
      <c r="C168" s="13"/>
      <c r="D168" s="13"/>
      <c r="E168" s="13"/>
      <c r="F168" s="13"/>
      <c r="G168" s="13"/>
      <c r="H168" s="14"/>
      <c r="I168" s="14"/>
      <c r="J168" s="14"/>
      <c r="K168" s="14"/>
      <c r="L168" s="14"/>
      <c r="M168" s="14"/>
      <c r="N168" s="2"/>
      <c r="O168" s="15"/>
      <c r="P168" s="13"/>
    </row>
    <row r="169" spans="1:16" x14ac:dyDescent="0.25">
      <c r="A169" s="1"/>
      <c r="B169" s="13"/>
      <c r="C169" s="13"/>
      <c r="D169" s="13"/>
      <c r="E169" s="13"/>
      <c r="F169" s="13"/>
      <c r="G169" s="13"/>
      <c r="H169" s="14"/>
      <c r="I169" s="14"/>
      <c r="J169" s="14"/>
      <c r="K169" s="14"/>
      <c r="L169" s="14"/>
      <c r="M169" s="14"/>
      <c r="N169" s="2"/>
      <c r="O169" s="15"/>
      <c r="P169" s="13"/>
    </row>
    <row r="170" spans="1:16" x14ac:dyDescent="0.25">
      <c r="A170" s="1"/>
      <c r="B170" s="13"/>
      <c r="C170" s="13"/>
      <c r="D170" s="13"/>
      <c r="E170" s="13"/>
      <c r="F170" s="13"/>
      <c r="G170" s="13"/>
      <c r="H170" s="14"/>
      <c r="I170" s="14"/>
      <c r="J170" s="14"/>
      <c r="K170" s="14"/>
      <c r="L170" s="14"/>
      <c r="M170" s="14"/>
      <c r="N170" s="2"/>
      <c r="O170" s="15"/>
      <c r="P170" s="13"/>
    </row>
    <row r="171" spans="1:16" x14ac:dyDescent="0.25">
      <c r="A171" s="1"/>
      <c r="B171" s="13"/>
      <c r="C171" s="13"/>
      <c r="D171" s="13"/>
      <c r="E171" s="13"/>
      <c r="F171" s="13"/>
      <c r="G171" s="13"/>
      <c r="H171" s="14"/>
      <c r="I171" s="14"/>
      <c r="J171" s="14"/>
      <c r="K171" s="14"/>
      <c r="L171" s="14"/>
      <c r="M171" s="14"/>
      <c r="N171" s="2"/>
      <c r="O171" s="15"/>
      <c r="P171" s="13"/>
    </row>
    <row r="172" spans="1:16" x14ac:dyDescent="0.25">
      <c r="A172" s="1"/>
      <c r="B172" s="13"/>
      <c r="C172" s="13"/>
      <c r="D172" s="13"/>
      <c r="E172" s="13"/>
      <c r="F172" s="13"/>
      <c r="G172" s="13"/>
      <c r="H172" s="14"/>
      <c r="I172" s="14"/>
      <c r="J172" s="14"/>
      <c r="K172" s="14"/>
      <c r="L172" s="14"/>
      <c r="M172" s="14"/>
      <c r="N172" s="2"/>
      <c r="O172" s="15"/>
      <c r="P172" s="13"/>
    </row>
    <row r="173" spans="1:16" x14ac:dyDescent="0.25">
      <c r="A173" s="1"/>
      <c r="B173" s="13"/>
      <c r="C173" s="13"/>
      <c r="D173" s="13"/>
      <c r="E173" s="13"/>
      <c r="F173" s="13"/>
      <c r="G173" s="13"/>
      <c r="H173" s="14"/>
      <c r="I173" s="14"/>
      <c r="J173" s="14"/>
      <c r="K173" s="14"/>
      <c r="L173" s="14"/>
      <c r="M173" s="14"/>
      <c r="N173" s="2"/>
      <c r="O173" s="15"/>
      <c r="P173" s="13"/>
    </row>
    <row r="174" spans="1:16" x14ac:dyDescent="0.25">
      <c r="A174" s="1"/>
      <c r="B174" s="13"/>
      <c r="C174" s="13"/>
      <c r="D174" s="13"/>
      <c r="E174" s="13"/>
      <c r="F174" s="13"/>
      <c r="G174" s="13"/>
      <c r="H174" s="14"/>
      <c r="I174" s="14"/>
      <c r="J174" s="14"/>
      <c r="K174" s="14"/>
      <c r="L174" s="14"/>
      <c r="M174" s="14"/>
      <c r="N174" s="2"/>
      <c r="O174" s="15"/>
      <c r="P174" s="13"/>
    </row>
    <row r="175" spans="1:16" x14ac:dyDescent="0.25">
      <c r="A175" s="1"/>
      <c r="B175" s="13"/>
      <c r="C175" s="13"/>
      <c r="D175" s="13"/>
      <c r="E175" s="13"/>
      <c r="F175" s="13"/>
      <c r="G175" s="13"/>
      <c r="H175" s="14"/>
      <c r="I175" s="14"/>
      <c r="J175" s="14"/>
      <c r="K175" s="14"/>
      <c r="L175" s="14"/>
      <c r="M175" s="14"/>
      <c r="N175" s="2"/>
      <c r="O175" s="15"/>
      <c r="P175" s="13"/>
    </row>
    <row r="176" spans="1:16" x14ac:dyDescent="0.25">
      <c r="A176" s="1"/>
      <c r="B176" s="13"/>
      <c r="C176" s="13"/>
      <c r="D176" s="13"/>
      <c r="E176" s="13"/>
      <c r="F176" s="13"/>
      <c r="G176" s="13"/>
      <c r="H176" s="14"/>
      <c r="I176" s="14"/>
      <c r="J176" s="14"/>
      <c r="K176" s="14"/>
      <c r="L176" s="14"/>
      <c r="M176" s="14"/>
      <c r="N176" s="2"/>
      <c r="O176" s="15"/>
      <c r="P176" s="13"/>
    </row>
    <row r="177" spans="1:16" x14ac:dyDescent="0.25">
      <c r="A177" s="1"/>
      <c r="B177" s="13"/>
      <c r="C177" s="13"/>
      <c r="D177" s="13"/>
      <c r="E177" s="13"/>
      <c r="F177" s="13"/>
      <c r="G177" s="13"/>
      <c r="H177" s="14"/>
      <c r="I177" s="14"/>
      <c r="J177" s="14"/>
      <c r="K177" s="14"/>
      <c r="L177" s="14"/>
      <c r="M177" s="14"/>
      <c r="N177" s="2"/>
      <c r="O177" s="15"/>
      <c r="P177" s="13"/>
    </row>
    <row r="178" spans="1:16" x14ac:dyDescent="0.25">
      <c r="A178" s="1"/>
      <c r="B178" s="13"/>
      <c r="C178" s="13"/>
      <c r="D178" s="13"/>
      <c r="E178" s="13"/>
      <c r="F178" s="13"/>
      <c r="G178" s="13"/>
      <c r="H178" s="14"/>
      <c r="I178" s="14"/>
      <c r="J178" s="14"/>
      <c r="K178" s="14"/>
      <c r="L178" s="14"/>
      <c r="M178" s="14"/>
      <c r="N178" s="2"/>
      <c r="O178" s="15"/>
      <c r="P178" s="13"/>
    </row>
    <row r="179" spans="1:16" x14ac:dyDescent="0.25">
      <c r="A179" s="1"/>
      <c r="B179" s="13"/>
      <c r="C179" s="13"/>
      <c r="D179" s="13"/>
      <c r="E179" s="13"/>
      <c r="F179" s="13"/>
      <c r="G179" s="13"/>
      <c r="H179" s="14"/>
      <c r="I179" s="14"/>
      <c r="J179" s="14"/>
      <c r="K179" s="14"/>
      <c r="L179" s="14"/>
      <c r="M179" s="14"/>
      <c r="N179" s="2"/>
      <c r="O179" s="15"/>
      <c r="P179" s="13"/>
    </row>
    <row r="180" spans="1:16" x14ac:dyDescent="0.25">
      <c r="A180" s="1"/>
      <c r="B180" s="13"/>
      <c r="C180" s="13"/>
      <c r="D180" s="13"/>
      <c r="E180" s="13"/>
      <c r="F180" s="13"/>
      <c r="G180" s="13"/>
      <c r="H180" s="14"/>
      <c r="I180" s="14"/>
      <c r="J180" s="14"/>
      <c r="K180" s="14"/>
      <c r="L180" s="14"/>
      <c r="M180" s="14"/>
      <c r="N180" s="2"/>
      <c r="O180" s="15"/>
      <c r="P180" s="13"/>
    </row>
    <row r="181" spans="1:16" x14ac:dyDescent="0.25">
      <c r="A181" s="3"/>
      <c r="B181" s="16"/>
      <c r="C181" s="16"/>
      <c r="D181" s="16"/>
      <c r="E181" s="16"/>
      <c r="F181" s="16"/>
      <c r="G181" s="16"/>
      <c r="H181" s="14"/>
      <c r="I181" s="14"/>
      <c r="J181" s="14"/>
      <c r="K181" s="14"/>
      <c r="L181" s="17"/>
      <c r="M181" s="17"/>
      <c r="N181" s="18"/>
      <c r="O181" s="19"/>
      <c r="P181" s="20"/>
    </row>
    <row r="182" spans="1:16" x14ac:dyDescent="0.25">
      <c r="A182" s="3"/>
      <c r="B182" s="16"/>
      <c r="C182" s="16"/>
      <c r="D182" s="16"/>
      <c r="E182" s="16"/>
      <c r="F182" s="16"/>
      <c r="G182" s="16"/>
      <c r="H182" s="14"/>
      <c r="I182" s="14"/>
      <c r="J182" s="14"/>
      <c r="K182" s="14"/>
      <c r="L182" s="17"/>
      <c r="M182" s="17"/>
      <c r="N182" s="18"/>
      <c r="O182" s="19"/>
      <c r="P182" s="20"/>
    </row>
    <row r="183" spans="1:16" x14ac:dyDescent="0.25">
      <c r="A183" s="3"/>
      <c r="B183" s="16"/>
      <c r="C183" s="16"/>
      <c r="D183" s="16"/>
      <c r="E183" s="16"/>
      <c r="F183" s="16"/>
      <c r="G183" s="16"/>
      <c r="H183" s="14"/>
      <c r="I183" s="14"/>
      <c r="J183" s="14"/>
      <c r="K183" s="14"/>
      <c r="L183" s="17"/>
      <c r="M183" s="17"/>
      <c r="N183" s="18"/>
      <c r="O183" s="19"/>
      <c r="P183" s="20"/>
    </row>
    <row r="184" spans="1:16" x14ac:dyDescent="0.25">
      <c r="A184" s="3"/>
      <c r="B184" s="16"/>
      <c r="C184" s="16"/>
      <c r="D184" s="16"/>
      <c r="E184" s="16"/>
      <c r="F184" s="16"/>
      <c r="G184" s="16"/>
      <c r="H184" s="14"/>
      <c r="I184" s="14"/>
      <c r="J184" s="14"/>
      <c r="K184" s="14"/>
      <c r="L184" s="17"/>
      <c r="M184" s="17"/>
      <c r="N184" s="18"/>
      <c r="O184" s="19"/>
      <c r="P184" s="20"/>
    </row>
    <row r="185" spans="1:16" x14ac:dyDescent="0.25">
      <c r="A185" s="3"/>
      <c r="B185" s="16"/>
      <c r="C185" s="16"/>
      <c r="D185" s="16"/>
      <c r="E185" s="16"/>
      <c r="F185" s="16"/>
      <c r="G185" s="16"/>
      <c r="H185" s="14"/>
      <c r="I185" s="14"/>
      <c r="J185" s="14"/>
      <c r="K185" s="14"/>
      <c r="L185" s="17"/>
      <c r="M185" s="17"/>
      <c r="N185" s="18"/>
      <c r="O185" s="19"/>
      <c r="P185" s="20"/>
    </row>
  </sheetData>
  <conditionalFormatting sqref="H2:Q37">
    <cfRule type="expression" dxfId="1" priority="1">
      <formula>$G2&lt;&gt;"Yes"</formula>
    </cfRule>
  </conditionalFormatting>
  <dataValidations count="4">
    <dataValidation type="list" allowBlank="1" showInputMessage="1" showErrorMessage="1" sqref="F2:F37" xr:uid="{8B51C131-E79A-4623-8FDC-4D0C77ADA1AC}">
      <formula1>"Yes,No"</formula1>
    </dataValidation>
    <dataValidation type="decimal" errorStyle="warning" allowBlank="1" showInputMessage="1" showErrorMessage="1" error="Please enter a number between 0 and 168." sqref="P2:P37" xr:uid="{D5CB9913-A585-453D-8AE9-E59CA861ACD7}">
      <formula1>0</formula1>
      <formula2>168</formula2>
    </dataValidation>
    <dataValidation type="list" allowBlank="1" showInputMessage="1" showErrorMessage="1" sqref="E2:E37 G2:G37" xr:uid="{E945CCB9-A3A4-4A6D-8F15-3FC33FEF4406}">
      <formula1>"Yes, No"</formula1>
    </dataValidation>
    <dataValidation type="decimal" errorStyle="warning" allowBlank="1" showInputMessage="1" showErrorMessage="1" error="Please enter a value greater than 0 and less than 100." sqref="Q1:Q1048576" xr:uid="{EBD5E298-7B00-4DCF-936B-0F06B38B7702}">
      <formula1>0.01</formula1>
      <formula2>100</formula2>
    </dataValidation>
  </dataValidations>
  <printOptions horizontalCentered="1"/>
  <pageMargins left="0.25" right="0.25" top="0.43684895833333331" bottom="0.75" header="0.3" footer="0.3"/>
  <pageSetup paperSize="5" scale="33" fitToHeight="0" orientation="landscape" r:id="rId1"/>
  <headerFooter>
    <oddHeader>&amp;CSupported Employment Tracking Sheet</oddHeader>
    <oddFooter>&amp;RRevised 07/01/2020</oddFooter>
  </headerFooter>
  <tableParts count="1">
    <tablePart r:id="rId2"/>
  </tableParts>
  <extLst>
    <ext xmlns:x14="http://schemas.microsoft.com/office/spreadsheetml/2009/9/main" uri="{CCE6A557-97BC-4b89-ADB6-D9C93CAAB3DF}">
      <x14:dataValidations xmlns:xm="http://schemas.microsoft.com/office/excel/2006/main" count="1">
        <x14:dataValidation type="date" errorStyle="warning" allowBlank="1" showInputMessage="1" showErrorMessage="1" error="The date entered is not between the beginning of the fiscal year and today's date." xr:uid="{DEE64761-593F-42D3-95DB-5CDB2F96E150}">
          <x14:formula1>
            <xm:f>DATE('Instructions &amp; Definitions'!$B$2-1,7,1)</xm:f>
          </x14:formula1>
          <x14:formula2>
            <xm:f>TODAY()</xm:f>
          </x14:formula2>
          <xm:sqref>H2:M37 D2:D37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C526D6-A1E7-44BD-870B-A947A60818A2}">
  <sheetPr>
    <pageSetUpPr fitToPage="1"/>
  </sheetPr>
  <dimension ref="A1:T185"/>
  <sheetViews>
    <sheetView view="pageLayout" zoomScale="70" zoomScaleNormal="100" zoomScalePageLayoutView="70" workbookViewId="0">
      <selection activeCell="A2" sqref="A2:Q2"/>
    </sheetView>
  </sheetViews>
  <sheetFormatPr defaultRowHeight="15" x14ac:dyDescent="0.25"/>
  <cols>
    <col min="1" max="1" width="25.7109375" style="4" bestFit="1" customWidth="1"/>
    <col min="2" max="2" width="22" style="21" customWidth="1"/>
    <col min="3" max="7" width="26.7109375" style="21" customWidth="1"/>
    <col min="8" max="11" width="19.140625" customWidth="1"/>
    <col min="12" max="13" width="21.28515625" customWidth="1"/>
    <col min="14" max="14" width="24.7109375" style="5" customWidth="1"/>
    <col min="15" max="15" width="19.7109375" style="22" customWidth="1"/>
    <col min="16" max="16" width="17.85546875" style="21" customWidth="1"/>
    <col min="18" max="18" width="138.42578125" bestFit="1" customWidth="1"/>
    <col min="19" max="19" width="9.140625" hidden="1" customWidth="1"/>
    <col min="20" max="20" width="0" hidden="1" customWidth="1"/>
  </cols>
  <sheetData>
    <row r="1" spans="1:20" ht="66.75" customHeight="1" x14ac:dyDescent="0.25">
      <c r="A1" s="6" t="s">
        <v>5</v>
      </c>
      <c r="B1" s="6" t="s">
        <v>6</v>
      </c>
      <c r="C1" s="7" t="s">
        <v>4</v>
      </c>
      <c r="D1" s="7" t="s">
        <v>28</v>
      </c>
      <c r="E1" s="8" t="s">
        <v>62</v>
      </c>
      <c r="F1" s="6" t="s">
        <v>56</v>
      </c>
      <c r="G1" s="7" t="s">
        <v>55</v>
      </c>
      <c r="H1" s="8" t="s">
        <v>68</v>
      </c>
      <c r="I1" s="8" t="s">
        <v>75</v>
      </c>
      <c r="J1" s="8" t="s">
        <v>76</v>
      </c>
      <c r="K1" s="8" t="s">
        <v>73</v>
      </c>
      <c r="L1" s="10" t="s">
        <v>0</v>
      </c>
      <c r="M1" s="8" t="s">
        <v>3</v>
      </c>
      <c r="N1" s="6" t="s">
        <v>1</v>
      </c>
      <c r="O1" s="6" t="s">
        <v>2</v>
      </c>
      <c r="P1" s="9" t="s">
        <v>24</v>
      </c>
      <c r="Q1" s="11" t="s">
        <v>23</v>
      </c>
      <c r="R1" s="8" t="s">
        <v>8</v>
      </c>
      <c r="S1" s="30" t="s">
        <v>86</v>
      </c>
      <c r="T1" s="30" t="s">
        <v>90</v>
      </c>
    </row>
    <row r="2" spans="1:20" ht="14.25" customHeight="1" x14ac:dyDescent="0.25">
      <c r="A2" s="12"/>
      <c r="B2" s="12"/>
      <c r="C2" s="1"/>
      <c r="D2" s="25"/>
      <c r="E2" s="1"/>
      <c r="F2" s="14"/>
      <c r="G2" s="1"/>
      <c r="H2" s="13"/>
      <c r="I2" s="13"/>
      <c r="J2" s="13"/>
      <c r="K2" s="13"/>
      <c r="L2" s="13"/>
      <c r="M2" s="13"/>
      <c r="N2" s="14"/>
      <c r="O2" s="14"/>
      <c r="P2" s="2"/>
      <c r="Q2" s="15"/>
      <c r="R2" s="28"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2" t="str">
        <f>IF(AND(June[[#This Row],[Start Date of Most Recent Job]]&lt;&gt;"",June[[#This Row],[End Date of Most Recent Job]]&lt;&gt;""),DATEDIF(June[[#This Row],[Start Date of Most Recent Job]],June[[#This Row],[End Date of Most Recent Job]],"D"),"")</f>
        <v/>
      </c>
      <c r="T2">
        <f ca="1">LEN(June[[#This Row],[Missing/Incorrect Values]])</f>
        <v>0</v>
      </c>
    </row>
    <row r="3" spans="1:20" x14ac:dyDescent="0.25">
      <c r="A3" s="12"/>
      <c r="B3" s="12"/>
      <c r="C3" s="1"/>
      <c r="D3" s="25"/>
      <c r="E3" s="1"/>
      <c r="F3" s="14"/>
      <c r="G3" s="1"/>
      <c r="H3" s="13"/>
      <c r="I3" s="13"/>
      <c r="J3" s="13"/>
      <c r="K3" s="13"/>
      <c r="L3" s="13"/>
      <c r="M3" s="13"/>
      <c r="N3" s="14"/>
      <c r="O3" s="14"/>
      <c r="P3" s="2"/>
      <c r="Q3" s="15"/>
      <c r="R3" s="28"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3" t="str">
        <f>IF(AND(June[[#This Row],[Start Date of Most Recent Job]]&lt;&gt;"",June[[#This Row],[End Date of Most Recent Job]]&lt;&gt;""),DATEDIF(June[[#This Row],[Start Date of Most Recent Job]],June[[#This Row],[End Date of Most Recent Job]],"D"),"")</f>
        <v/>
      </c>
      <c r="T3">
        <f ca="1">LEN(June[[#This Row],[Missing/Incorrect Values]])</f>
        <v>0</v>
      </c>
    </row>
    <row r="4" spans="1:20" x14ac:dyDescent="0.25">
      <c r="A4" s="12"/>
      <c r="B4" s="12"/>
      <c r="C4" s="1"/>
      <c r="D4" s="25"/>
      <c r="E4" s="1"/>
      <c r="F4" s="14"/>
      <c r="G4" s="1"/>
      <c r="H4" s="13"/>
      <c r="I4" s="13"/>
      <c r="J4" s="13"/>
      <c r="K4" s="13"/>
      <c r="L4" s="13"/>
      <c r="M4" s="13"/>
      <c r="N4" s="14"/>
      <c r="O4" s="14"/>
      <c r="P4" s="2"/>
      <c r="Q4" s="15"/>
      <c r="R4" s="28"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4" t="str">
        <f>IF(AND(June[[#This Row],[Start Date of Most Recent Job]]&lt;&gt;"",June[[#This Row],[End Date of Most Recent Job]]&lt;&gt;""),DATEDIF(June[[#This Row],[Start Date of Most Recent Job]],June[[#This Row],[End Date of Most Recent Job]],"D"),"")</f>
        <v/>
      </c>
      <c r="T4">
        <f ca="1">LEN(June[[#This Row],[Missing/Incorrect Values]])</f>
        <v>0</v>
      </c>
    </row>
    <row r="5" spans="1:20" x14ac:dyDescent="0.25">
      <c r="A5" s="12"/>
      <c r="B5" s="12"/>
      <c r="C5" s="1"/>
      <c r="D5" s="25"/>
      <c r="E5" s="1"/>
      <c r="F5" s="14"/>
      <c r="G5" s="1"/>
      <c r="H5" s="13"/>
      <c r="I5" s="13"/>
      <c r="J5" s="13"/>
      <c r="K5" s="13"/>
      <c r="L5" s="13"/>
      <c r="M5" s="13"/>
      <c r="N5" s="14"/>
      <c r="O5" s="14"/>
      <c r="P5" s="2"/>
      <c r="Q5" s="15"/>
      <c r="R5" s="28"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5" t="str">
        <f>IF(AND(June[[#This Row],[Start Date of Most Recent Job]]&lt;&gt;"",June[[#This Row],[End Date of Most Recent Job]]&lt;&gt;""),DATEDIF(June[[#This Row],[Start Date of Most Recent Job]],June[[#This Row],[End Date of Most Recent Job]],"D"),"")</f>
        <v/>
      </c>
      <c r="T5">
        <f ca="1">LEN(June[[#This Row],[Missing/Incorrect Values]])</f>
        <v>0</v>
      </c>
    </row>
    <row r="6" spans="1:20" x14ac:dyDescent="0.25">
      <c r="A6" s="12"/>
      <c r="B6" s="12"/>
      <c r="C6" s="1"/>
      <c r="D6" s="25"/>
      <c r="E6" s="1"/>
      <c r="F6" s="14"/>
      <c r="G6" s="1"/>
      <c r="H6" s="13"/>
      <c r="I6" s="13"/>
      <c r="J6" s="13"/>
      <c r="K6" s="13"/>
      <c r="L6" s="13"/>
      <c r="M6" s="13"/>
      <c r="N6" s="14"/>
      <c r="O6" s="14"/>
      <c r="P6" s="2"/>
      <c r="Q6" s="15"/>
      <c r="R6" s="28"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6" t="str">
        <f>IF(AND(June[[#This Row],[Start Date of Most Recent Job]]&lt;&gt;"",June[[#This Row],[End Date of Most Recent Job]]&lt;&gt;""),DATEDIF(June[[#This Row],[Start Date of Most Recent Job]],June[[#This Row],[End Date of Most Recent Job]],"D"),"")</f>
        <v/>
      </c>
      <c r="T6">
        <f ca="1">LEN(June[[#This Row],[Missing/Incorrect Values]])</f>
        <v>0</v>
      </c>
    </row>
    <row r="7" spans="1:20" x14ac:dyDescent="0.25">
      <c r="A7" s="12"/>
      <c r="B7" s="12"/>
      <c r="C7" s="1"/>
      <c r="D7" s="25"/>
      <c r="E7" s="1"/>
      <c r="F7" s="14"/>
      <c r="G7" s="1"/>
      <c r="H7" s="13"/>
      <c r="I7" s="13"/>
      <c r="J7" s="13"/>
      <c r="K7" s="13"/>
      <c r="L7" s="13"/>
      <c r="M7" s="13"/>
      <c r="N7" s="14"/>
      <c r="O7" s="14"/>
      <c r="P7" s="2"/>
      <c r="Q7" s="15"/>
      <c r="R7" s="28"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7" t="str">
        <f>IF(AND(June[[#This Row],[Start Date of Most Recent Job]]&lt;&gt;"",June[[#This Row],[End Date of Most Recent Job]]&lt;&gt;""),DATEDIF(June[[#This Row],[Start Date of Most Recent Job]],June[[#This Row],[End Date of Most Recent Job]],"D"),"")</f>
        <v/>
      </c>
      <c r="T7">
        <f ca="1">LEN(June[[#This Row],[Missing/Incorrect Values]])</f>
        <v>0</v>
      </c>
    </row>
    <row r="8" spans="1:20" x14ac:dyDescent="0.25">
      <c r="A8" s="12"/>
      <c r="B8" s="12"/>
      <c r="C8" s="1"/>
      <c r="D8" s="25"/>
      <c r="E8" s="1"/>
      <c r="F8" s="14"/>
      <c r="G8" s="1"/>
      <c r="H8" s="13"/>
      <c r="I8" s="13"/>
      <c r="J8" s="13"/>
      <c r="K8" s="13"/>
      <c r="L8" s="13"/>
      <c r="M8" s="13"/>
      <c r="N8" s="14"/>
      <c r="O8" s="14"/>
      <c r="P8" s="2"/>
      <c r="Q8" s="15"/>
      <c r="R8" s="28"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8" t="str">
        <f>IF(AND(June[[#This Row],[Start Date of Most Recent Job]]&lt;&gt;"",June[[#This Row],[End Date of Most Recent Job]]&lt;&gt;""),DATEDIF(June[[#This Row],[Start Date of Most Recent Job]],June[[#This Row],[End Date of Most Recent Job]],"D"),"")</f>
        <v/>
      </c>
      <c r="T8">
        <f ca="1">LEN(June[[#This Row],[Missing/Incorrect Values]])</f>
        <v>0</v>
      </c>
    </row>
    <row r="9" spans="1:20" x14ac:dyDescent="0.25">
      <c r="A9" s="12"/>
      <c r="B9" s="12"/>
      <c r="C9" s="1"/>
      <c r="D9" s="25"/>
      <c r="E9" s="1"/>
      <c r="F9" s="14"/>
      <c r="G9" s="1"/>
      <c r="H9" s="13"/>
      <c r="I9" s="13"/>
      <c r="J9" s="13"/>
      <c r="K9" s="13"/>
      <c r="L9" s="13"/>
      <c r="M9" s="13"/>
      <c r="N9" s="14"/>
      <c r="O9" s="14"/>
      <c r="P9" s="2"/>
      <c r="Q9" s="15"/>
      <c r="R9" s="28"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9" t="str">
        <f>IF(AND(June[[#This Row],[Start Date of Most Recent Job]]&lt;&gt;"",June[[#This Row],[End Date of Most Recent Job]]&lt;&gt;""),DATEDIF(June[[#This Row],[Start Date of Most Recent Job]],June[[#This Row],[End Date of Most Recent Job]],"D"),"")</f>
        <v/>
      </c>
      <c r="T9">
        <f ca="1">LEN(June[[#This Row],[Missing/Incorrect Values]])</f>
        <v>0</v>
      </c>
    </row>
    <row r="10" spans="1:20" x14ac:dyDescent="0.25">
      <c r="A10" s="12"/>
      <c r="B10" s="12"/>
      <c r="C10" s="1"/>
      <c r="D10" s="25"/>
      <c r="E10" s="1"/>
      <c r="F10" s="14"/>
      <c r="G10" s="1"/>
      <c r="H10" s="13"/>
      <c r="I10" s="13"/>
      <c r="J10" s="13"/>
      <c r="K10" s="13"/>
      <c r="L10" s="13"/>
      <c r="M10" s="13"/>
      <c r="N10" s="14"/>
      <c r="O10" s="14"/>
      <c r="P10" s="2"/>
      <c r="Q10" s="15"/>
      <c r="R10" s="28"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10" t="str">
        <f>IF(AND(June[[#This Row],[Start Date of Most Recent Job]]&lt;&gt;"",June[[#This Row],[End Date of Most Recent Job]]&lt;&gt;""),DATEDIF(June[[#This Row],[Start Date of Most Recent Job]],June[[#This Row],[End Date of Most Recent Job]],"D"),"")</f>
        <v/>
      </c>
      <c r="T10">
        <f ca="1">LEN(June[[#This Row],[Missing/Incorrect Values]])</f>
        <v>0</v>
      </c>
    </row>
    <row r="11" spans="1:20" x14ac:dyDescent="0.25">
      <c r="A11" s="12"/>
      <c r="B11" s="12"/>
      <c r="C11" s="1"/>
      <c r="D11" s="25"/>
      <c r="E11" s="1"/>
      <c r="F11" s="14"/>
      <c r="G11" s="1"/>
      <c r="H11" s="13"/>
      <c r="I11" s="13"/>
      <c r="J11" s="13"/>
      <c r="K11" s="13"/>
      <c r="L11" s="13"/>
      <c r="M11" s="13"/>
      <c r="N11" s="14"/>
      <c r="O11" s="14"/>
      <c r="P11" s="2"/>
      <c r="Q11" s="15"/>
      <c r="R11" s="28"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11" t="str">
        <f>IF(AND(June[[#This Row],[Start Date of Most Recent Job]]&lt;&gt;"",June[[#This Row],[End Date of Most Recent Job]]&lt;&gt;""),DATEDIF(June[[#This Row],[Start Date of Most Recent Job]],June[[#This Row],[End Date of Most Recent Job]],"D"),"")</f>
        <v/>
      </c>
      <c r="T11">
        <f ca="1">LEN(June[[#This Row],[Missing/Incorrect Values]])</f>
        <v>0</v>
      </c>
    </row>
    <row r="12" spans="1:20" x14ac:dyDescent="0.25">
      <c r="A12" s="12"/>
      <c r="B12" s="12"/>
      <c r="C12" s="1"/>
      <c r="D12" s="25"/>
      <c r="E12" s="1"/>
      <c r="F12" s="14"/>
      <c r="G12" s="1"/>
      <c r="H12" s="13"/>
      <c r="I12" s="13"/>
      <c r="J12" s="13"/>
      <c r="K12" s="13"/>
      <c r="L12" s="13"/>
      <c r="M12" s="13"/>
      <c r="N12" s="14"/>
      <c r="O12" s="14"/>
      <c r="P12" s="2"/>
      <c r="Q12" s="15"/>
      <c r="R12" s="28"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12" t="str">
        <f>IF(AND(June[[#This Row],[Start Date of Most Recent Job]]&lt;&gt;"",June[[#This Row],[End Date of Most Recent Job]]&lt;&gt;""),DATEDIF(June[[#This Row],[Start Date of Most Recent Job]],June[[#This Row],[End Date of Most Recent Job]],"D"),"")</f>
        <v/>
      </c>
      <c r="T12">
        <f ca="1">LEN(June[[#This Row],[Missing/Incorrect Values]])</f>
        <v>0</v>
      </c>
    </row>
    <row r="13" spans="1:20" x14ac:dyDescent="0.25">
      <c r="A13" s="12"/>
      <c r="B13" s="12"/>
      <c r="C13" s="1"/>
      <c r="D13" s="25"/>
      <c r="E13" s="1"/>
      <c r="F13" s="14"/>
      <c r="G13" s="1"/>
      <c r="H13" s="13"/>
      <c r="I13" s="13"/>
      <c r="J13" s="13"/>
      <c r="K13" s="13"/>
      <c r="L13" s="13"/>
      <c r="M13" s="13"/>
      <c r="N13" s="14"/>
      <c r="O13" s="14"/>
      <c r="P13" s="2"/>
      <c r="Q13" s="15"/>
      <c r="R13" s="28"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13" t="str">
        <f>IF(AND(June[[#This Row],[Start Date of Most Recent Job]]&lt;&gt;"",June[[#This Row],[End Date of Most Recent Job]]&lt;&gt;""),DATEDIF(June[[#This Row],[Start Date of Most Recent Job]],June[[#This Row],[End Date of Most Recent Job]],"D"),"")</f>
        <v/>
      </c>
      <c r="T13">
        <f ca="1">LEN(June[[#This Row],[Missing/Incorrect Values]])</f>
        <v>0</v>
      </c>
    </row>
    <row r="14" spans="1:20" x14ac:dyDescent="0.25">
      <c r="A14" s="12"/>
      <c r="B14" s="12"/>
      <c r="C14" s="1"/>
      <c r="D14" s="25"/>
      <c r="E14" s="1"/>
      <c r="F14" s="14"/>
      <c r="G14" s="1"/>
      <c r="H14" s="13"/>
      <c r="I14" s="13"/>
      <c r="J14" s="13"/>
      <c r="K14" s="13"/>
      <c r="L14" s="13"/>
      <c r="M14" s="13"/>
      <c r="N14" s="14"/>
      <c r="O14" s="14"/>
      <c r="P14" s="2"/>
      <c r="Q14" s="15"/>
      <c r="R14" s="28"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14" t="str">
        <f>IF(AND(June[[#This Row],[Start Date of Most Recent Job]]&lt;&gt;"",June[[#This Row],[End Date of Most Recent Job]]&lt;&gt;""),DATEDIF(June[[#This Row],[Start Date of Most Recent Job]],June[[#This Row],[End Date of Most Recent Job]],"D"),"")</f>
        <v/>
      </c>
      <c r="T14">
        <f ca="1">LEN(June[[#This Row],[Missing/Incorrect Values]])</f>
        <v>0</v>
      </c>
    </row>
    <row r="15" spans="1:20" x14ac:dyDescent="0.25">
      <c r="A15" s="12"/>
      <c r="B15" s="12"/>
      <c r="C15" s="1"/>
      <c r="D15" s="25"/>
      <c r="E15" s="1"/>
      <c r="F15" s="14"/>
      <c r="G15" s="1"/>
      <c r="H15" s="13"/>
      <c r="I15" s="13"/>
      <c r="J15" s="13"/>
      <c r="K15" s="13"/>
      <c r="L15" s="13"/>
      <c r="M15" s="13"/>
      <c r="N15" s="14"/>
      <c r="O15" s="14"/>
      <c r="P15" s="2"/>
      <c r="Q15" s="15"/>
      <c r="R15" s="28"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15" t="str">
        <f>IF(AND(June[[#This Row],[Start Date of Most Recent Job]]&lt;&gt;"",June[[#This Row],[End Date of Most Recent Job]]&lt;&gt;""),DATEDIF(June[[#This Row],[Start Date of Most Recent Job]],June[[#This Row],[End Date of Most Recent Job]],"D"),"")</f>
        <v/>
      </c>
      <c r="T15">
        <f ca="1">LEN(June[[#This Row],[Missing/Incorrect Values]])</f>
        <v>0</v>
      </c>
    </row>
    <row r="16" spans="1:20" x14ac:dyDescent="0.25">
      <c r="A16" s="12"/>
      <c r="B16" s="12"/>
      <c r="C16" s="1"/>
      <c r="D16" s="25"/>
      <c r="E16" s="1"/>
      <c r="F16" s="14"/>
      <c r="G16" s="1"/>
      <c r="H16" s="13"/>
      <c r="I16" s="13"/>
      <c r="J16" s="13"/>
      <c r="K16" s="13"/>
      <c r="L16" s="13"/>
      <c r="M16" s="13"/>
      <c r="N16" s="14"/>
      <c r="O16" s="14"/>
      <c r="P16" s="2"/>
      <c r="Q16" s="15"/>
      <c r="R16" s="28"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16" t="str">
        <f>IF(AND(June[[#This Row],[Start Date of Most Recent Job]]&lt;&gt;"",June[[#This Row],[End Date of Most Recent Job]]&lt;&gt;""),DATEDIF(June[[#This Row],[Start Date of Most Recent Job]],June[[#This Row],[End Date of Most Recent Job]],"D"),"")</f>
        <v/>
      </c>
      <c r="T16">
        <f ca="1">LEN(June[[#This Row],[Missing/Incorrect Values]])</f>
        <v>0</v>
      </c>
    </row>
    <row r="17" spans="1:20" x14ac:dyDescent="0.25">
      <c r="A17" s="12"/>
      <c r="B17" s="12"/>
      <c r="C17" s="1"/>
      <c r="D17" s="25"/>
      <c r="E17" s="1"/>
      <c r="F17" s="14"/>
      <c r="G17" s="1"/>
      <c r="H17" s="13"/>
      <c r="I17" s="13"/>
      <c r="J17" s="13"/>
      <c r="K17" s="13"/>
      <c r="L17" s="13"/>
      <c r="M17" s="13"/>
      <c r="N17" s="14"/>
      <c r="O17" s="14"/>
      <c r="P17" s="2"/>
      <c r="Q17" s="15"/>
      <c r="R17" s="28"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17" t="str">
        <f>IF(AND(June[[#This Row],[Start Date of Most Recent Job]]&lt;&gt;"",June[[#This Row],[End Date of Most Recent Job]]&lt;&gt;""),DATEDIF(June[[#This Row],[Start Date of Most Recent Job]],June[[#This Row],[End Date of Most Recent Job]],"D"),"")</f>
        <v/>
      </c>
      <c r="T17">
        <f ca="1">LEN(June[[#This Row],[Missing/Incorrect Values]])</f>
        <v>0</v>
      </c>
    </row>
    <row r="18" spans="1:20" x14ac:dyDescent="0.25">
      <c r="A18" s="12"/>
      <c r="B18" s="12"/>
      <c r="C18" s="1"/>
      <c r="D18" s="25"/>
      <c r="E18" s="1"/>
      <c r="F18" s="14"/>
      <c r="G18" s="1"/>
      <c r="H18" s="13"/>
      <c r="I18" s="13"/>
      <c r="J18" s="13"/>
      <c r="K18" s="13"/>
      <c r="L18" s="13"/>
      <c r="M18" s="13"/>
      <c r="N18" s="14"/>
      <c r="O18" s="14"/>
      <c r="P18" s="2"/>
      <c r="Q18" s="15"/>
      <c r="R18" s="28"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18" t="str">
        <f>IF(AND(June[[#This Row],[Start Date of Most Recent Job]]&lt;&gt;"",June[[#This Row],[End Date of Most Recent Job]]&lt;&gt;""),DATEDIF(June[[#This Row],[Start Date of Most Recent Job]],June[[#This Row],[End Date of Most Recent Job]],"D"),"")</f>
        <v/>
      </c>
      <c r="T18">
        <f ca="1">LEN(June[[#This Row],[Missing/Incorrect Values]])</f>
        <v>0</v>
      </c>
    </row>
    <row r="19" spans="1:20" x14ac:dyDescent="0.25">
      <c r="A19" s="12"/>
      <c r="B19" s="12"/>
      <c r="C19" s="1"/>
      <c r="D19" s="25"/>
      <c r="E19" s="1"/>
      <c r="F19" s="14"/>
      <c r="G19" s="1"/>
      <c r="H19" s="13"/>
      <c r="I19" s="13"/>
      <c r="J19" s="13"/>
      <c r="K19" s="13"/>
      <c r="L19" s="13"/>
      <c r="M19" s="13"/>
      <c r="N19" s="14"/>
      <c r="O19" s="14"/>
      <c r="P19" s="2"/>
      <c r="Q19" s="15"/>
      <c r="R19" s="28"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19" t="str">
        <f>IF(AND(June[[#This Row],[Start Date of Most Recent Job]]&lt;&gt;"",June[[#This Row],[End Date of Most Recent Job]]&lt;&gt;""),DATEDIF(June[[#This Row],[Start Date of Most Recent Job]],June[[#This Row],[End Date of Most Recent Job]],"D"),"")</f>
        <v/>
      </c>
      <c r="T19">
        <f ca="1">LEN(June[[#This Row],[Missing/Incorrect Values]])</f>
        <v>0</v>
      </c>
    </row>
    <row r="20" spans="1:20" x14ac:dyDescent="0.25">
      <c r="A20" s="12"/>
      <c r="B20" s="12"/>
      <c r="C20" s="1"/>
      <c r="D20" s="25"/>
      <c r="E20" s="1"/>
      <c r="F20" s="14"/>
      <c r="G20" s="1"/>
      <c r="H20" s="13"/>
      <c r="I20" s="13"/>
      <c r="J20" s="13"/>
      <c r="K20" s="13"/>
      <c r="L20" s="13"/>
      <c r="M20" s="13"/>
      <c r="N20" s="14"/>
      <c r="O20" s="14"/>
      <c r="P20" s="2"/>
      <c r="Q20" s="15"/>
      <c r="R20" s="28"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20" t="str">
        <f>IF(AND(June[[#This Row],[Start Date of Most Recent Job]]&lt;&gt;"",June[[#This Row],[End Date of Most Recent Job]]&lt;&gt;""),DATEDIF(June[[#This Row],[Start Date of Most Recent Job]],June[[#This Row],[End Date of Most Recent Job]],"D"),"")</f>
        <v/>
      </c>
      <c r="T20">
        <f ca="1">LEN(June[[#This Row],[Missing/Incorrect Values]])</f>
        <v>0</v>
      </c>
    </row>
    <row r="21" spans="1:20" x14ac:dyDescent="0.25">
      <c r="A21" s="12"/>
      <c r="B21" s="12"/>
      <c r="C21" s="1"/>
      <c r="D21" s="25"/>
      <c r="E21" s="1"/>
      <c r="F21" s="14"/>
      <c r="G21" s="1"/>
      <c r="H21" s="13"/>
      <c r="I21" s="13"/>
      <c r="J21" s="13"/>
      <c r="K21" s="13"/>
      <c r="L21" s="13"/>
      <c r="M21" s="13"/>
      <c r="N21" s="14"/>
      <c r="O21" s="14"/>
      <c r="P21" s="2"/>
      <c r="Q21" s="15"/>
      <c r="R21" s="28"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21" t="str">
        <f>IF(AND(June[[#This Row],[Start Date of Most Recent Job]]&lt;&gt;"",June[[#This Row],[End Date of Most Recent Job]]&lt;&gt;""),DATEDIF(June[[#This Row],[Start Date of Most Recent Job]],June[[#This Row],[End Date of Most Recent Job]],"D"),"")</f>
        <v/>
      </c>
      <c r="T21">
        <f ca="1">LEN(June[[#This Row],[Missing/Incorrect Values]])</f>
        <v>0</v>
      </c>
    </row>
    <row r="22" spans="1:20" x14ac:dyDescent="0.25">
      <c r="A22" s="12"/>
      <c r="B22" s="12"/>
      <c r="C22" s="1"/>
      <c r="D22" s="25"/>
      <c r="E22" s="1"/>
      <c r="F22" s="14"/>
      <c r="G22" s="1"/>
      <c r="H22" s="13"/>
      <c r="I22" s="13"/>
      <c r="J22" s="13"/>
      <c r="K22" s="13"/>
      <c r="L22" s="13"/>
      <c r="M22" s="13"/>
      <c r="N22" s="14"/>
      <c r="O22" s="14"/>
      <c r="P22" s="2"/>
      <c r="Q22" s="15"/>
      <c r="R22" s="28"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22" t="str">
        <f>IF(AND(June[[#This Row],[Start Date of Most Recent Job]]&lt;&gt;"",June[[#This Row],[End Date of Most Recent Job]]&lt;&gt;""),DATEDIF(June[[#This Row],[Start Date of Most Recent Job]],June[[#This Row],[End Date of Most Recent Job]],"D"),"")</f>
        <v/>
      </c>
      <c r="T22">
        <f ca="1">LEN(June[[#This Row],[Missing/Incorrect Values]])</f>
        <v>0</v>
      </c>
    </row>
    <row r="23" spans="1:20" x14ac:dyDescent="0.25">
      <c r="A23" s="12"/>
      <c r="B23" s="12"/>
      <c r="C23" s="1"/>
      <c r="D23" s="25"/>
      <c r="E23" s="1"/>
      <c r="F23" s="14"/>
      <c r="G23" s="1"/>
      <c r="H23" s="13"/>
      <c r="I23" s="13"/>
      <c r="J23" s="13"/>
      <c r="K23" s="13"/>
      <c r="L23" s="13"/>
      <c r="M23" s="13"/>
      <c r="N23" s="14"/>
      <c r="O23" s="14"/>
      <c r="P23" s="2"/>
      <c r="Q23" s="15"/>
      <c r="R23" s="28"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23" t="str">
        <f>IF(AND(June[[#This Row],[Start Date of Most Recent Job]]&lt;&gt;"",June[[#This Row],[End Date of Most Recent Job]]&lt;&gt;""),DATEDIF(June[[#This Row],[Start Date of Most Recent Job]],June[[#This Row],[End Date of Most Recent Job]],"D"),"")</f>
        <v/>
      </c>
      <c r="T23">
        <f ca="1">LEN(June[[#This Row],[Missing/Incorrect Values]])</f>
        <v>0</v>
      </c>
    </row>
    <row r="24" spans="1:20" x14ac:dyDescent="0.25">
      <c r="A24" s="12"/>
      <c r="B24" s="12"/>
      <c r="C24" s="1"/>
      <c r="D24" s="25"/>
      <c r="E24" s="1"/>
      <c r="F24" s="14"/>
      <c r="G24" s="1"/>
      <c r="H24" s="13"/>
      <c r="I24" s="13"/>
      <c r="J24" s="13"/>
      <c r="K24" s="13"/>
      <c r="L24" s="13"/>
      <c r="M24" s="13"/>
      <c r="N24" s="14"/>
      <c r="O24" s="14"/>
      <c r="P24" s="2"/>
      <c r="Q24" s="15"/>
      <c r="R24" s="28"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24" t="str">
        <f>IF(AND(June[[#This Row],[Start Date of Most Recent Job]]&lt;&gt;"",June[[#This Row],[End Date of Most Recent Job]]&lt;&gt;""),DATEDIF(June[[#This Row],[Start Date of Most Recent Job]],June[[#This Row],[End Date of Most Recent Job]],"D"),"")</f>
        <v/>
      </c>
      <c r="T24">
        <f ca="1">LEN(June[[#This Row],[Missing/Incorrect Values]])</f>
        <v>0</v>
      </c>
    </row>
    <row r="25" spans="1:20" x14ac:dyDescent="0.25">
      <c r="A25" s="12"/>
      <c r="B25" s="12"/>
      <c r="C25" s="1"/>
      <c r="D25" s="25"/>
      <c r="E25" s="1"/>
      <c r="F25" s="14"/>
      <c r="G25" s="1"/>
      <c r="H25" s="13"/>
      <c r="I25" s="13"/>
      <c r="J25" s="13"/>
      <c r="K25" s="13"/>
      <c r="L25" s="13"/>
      <c r="M25" s="13"/>
      <c r="N25" s="14"/>
      <c r="O25" s="14"/>
      <c r="P25" s="2"/>
      <c r="Q25" s="15"/>
      <c r="R25" s="28"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25" t="str">
        <f>IF(AND(June[[#This Row],[Start Date of Most Recent Job]]&lt;&gt;"",June[[#This Row],[End Date of Most Recent Job]]&lt;&gt;""),DATEDIF(June[[#This Row],[Start Date of Most Recent Job]],June[[#This Row],[End Date of Most Recent Job]],"D"),"")</f>
        <v/>
      </c>
      <c r="T25">
        <f ca="1">LEN(June[[#This Row],[Missing/Incorrect Values]])</f>
        <v>0</v>
      </c>
    </row>
    <row r="26" spans="1:20" x14ac:dyDescent="0.25">
      <c r="A26" s="12"/>
      <c r="B26" s="12"/>
      <c r="C26" s="1"/>
      <c r="D26" s="25"/>
      <c r="E26" s="1"/>
      <c r="F26" s="14"/>
      <c r="G26" s="1"/>
      <c r="H26" s="13"/>
      <c r="I26" s="13"/>
      <c r="J26" s="13"/>
      <c r="K26" s="13"/>
      <c r="L26" s="13"/>
      <c r="M26" s="13"/>
      <c r="N26" s="14"/>
      <c r="O26" s="14"/>
      <c r="P26" s="2"/>
      <c r="Q26" s="15"/>
      <c r="R26" s="28"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26" t="str">
        <f>IF(AND(June[[#This Row],[Start Date of Most Recent Job]]&lt;&gt;"",June[[#This Row],[End Date of Most Recent Job]]&lt;&gt;""),DATEDIF(June[[#This Row],[Start Date of Most Recent Job]],June[[#This Row],[End Date of Most Recent Job]],"D"),"")</f>
        <v/>
      </c>
      <c r="T26">
        <f ca="1">LEN(June[[#This Row],[Missing/Incorrect Values]])</f>
        <v>0</v>
      </c>
    </row>
    <row r="27" spans="1:20" x14ac:dyDescent="0.25">
      <c r="A27" s="12"/>
      <c r="B27" s="12"/>
      <c r="C27" s="1"/>
      <c r="D27" s="25"/>
      <c r="E27" s="1"/>
      <c r="F27" s="14"/>
      <c r="G27" s="1"/>
      <c r="H27" s="13"/>
      <c r="I27" s="13"/>
      <c r="J27" s="13"/>
      <c r="K27" s="13"/>
      <c r="L27" s="13"/>
      <c r="M27" s="13"/>
      <c r="N27" s="14"/>
      <c r="O27" s="14"/>
      <c r="P27" s="2"/>
      <c r="Q27" s="15"/>
      <c r="R27" s="28"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27" t="str">
        <f>IF(AND(June[[#This Row],[Start Date of Most Recent Job]]&lt;&gt;"",June[[#This Row],[End Date of Most Recent Job]]&lt;&gt;""),DATEDIF(June[[#This Row],[Start Date of Most Recent Job]],June[[#This Row],[End Date of Most Recent Job]],"D"),"")</f>
        <v/>
      </c>
      <c r="T27">
        <f ca="1">LEN(June[[#This Row],[Missing/Incorrect Values]])</f>
        <v>0</v>
      </c>
    </row>
    <row r="28" spans="1:20" x14ac:dyDescent="0.25">
      <c r="A28" s="12"/>
      <c r="B28" s="12"/>
      <c r="C28" s="1"/>
      <c r="D28" s="25"/>
      <c r="E28" s="1"/>
      <c r="F28" s="14"/>
      <c r="G28" s="1"/>
      <c r="H28" s="13"/>
      <c r="I28" s="13"/>
      <c r="J28" s="13"/>
      <c r="K28" s="13"/>
      <c r="L28" s="13"/>
      <c r="M28" s="13"/>
      <c r="N28" s="14"/>
      <c r="O28" s="14"/>
      <c r="P28" s="2"/>
      <c r="Q28" s="15"/>
      <c r="R28" s="28"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28" t="str">
        <f>IF(AND(June[[#This Row],[Start Date of Most Recent Job]]&lt;&gt;"",June[[#This Row],[End Date of Most Recent Job]]&lt;&gt;""),DATEDIF(June[[#This Row],[Start Date of Most Recent Job]],June[[#This Row],[End Date of Most Recent Job]],"D"),"")</f>
        <v/>
      </c>
      <c r="T28">
        <f ca="1">LEN(June[[#This Row],[Missing/Incorrect Values]])</f>
        <v>0</v>
      </c>
    </row>
    <row r="29" spans="1:20" x14ac:dyDescent="0.25">
      <c r="A29" s="12"/>
      <c r="B29" s="12"/>
      <c r="C29" s="1"/>
      <c r="D29" s="25"/>
      <c r="E29" s="1"/>
      <c r="F29" s="14"/>
      <c r="G29" s="1"/>
      <c r="H29" s="13"/>
      <c r="I29" s="13"/>
      <c r="J29" s="13"/>
      <c r="K29" s="13"/>
      <c r="L29" s="13"/>
      <c r="M29" s="13"/>
      <c r="N29" s="14"/>
      <c r="O29" s="14"/>
      <c r="P29" s="2"/>
      <c r="Q29" s="15"/>
      <c r="R29" s="28"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29" t="str">
        <f>IF(AND(June[[#This Row],[Start Date of Most Recent Job]]&lt;&gt;"",June[[#This Row],[End Date of Most Recent Job]]&lt;&gt;""),DATEDIF(June[[#This Row],[Start Date of Most Recent Job]],June[[#This Row],[End Date of Most Recent Job]],"D"),"")</f>
        <v/>
      </c>
      <c r="T29">
        <f ca="1">LEN(June[[#This Row],[Missing/Incorrect Values]])</f>
        <v>0</v>
      </c>
    </row>
    <row r="30" spans="1:20" x14ac:dyDescent="0.25">
      <c r="A30" s="12"/>
      <c r="B30" s="12"/>
      <c r="C30" s="1"/>
      <c r="D30" s="25"/>
      <c r="E30" s="1"/>
      <c r="F30" s="14"/>
      <c r="G30" s="1"/>
      <c r="H30" s="13"/>
      <c r="I30" s="13"/>
      <c r="J30" s="13"/>
      <c r="K30" s="13"/>
      <c r="L30" s="13"/>
      <c r="M30" s="13"/>
      <c r="N30" s="14"/>
      <c r="O30" s="14"/>
      <c r="P30" s="2"/>
      <c r="Q30" s="15"/>
      <c r="R30" s="28"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30" t="str">
        <f>IF(AND(June[[#This Row],[Start Date of Most Recent Job]]&lt;&gt;"",June[[#This Row],[End Date of Most Recent Job]]&lt;&gt;""),DATEDIF(June[[#This Row],[Start Date of Most Recent Job]],June[[#This Row],[End Date of Most Recent Job]],"D"),"")</f>
        <v/>
      </c>
      <c r="T30">
        <f ca="1">LEN(June[[#This Row],[Missing/Incorrect Values]])</f>
        <v>0</v>
      </c>
    </row>
    <row r="31" spans="1:20" x14ac:dyDescent="0.25">
      <c r="A31" s="12"/>
      <c r="B31" s="12"/>
      <c r="C31" s="1"/>
      <c r="D31" s="25"/>
      <c r="E31" s="1"/>
      <c r="F31" s="14"/>
      <c r="G31" s="1"/>
      <c r="H31" s="13"/>
      <c r="I31" s="13"/>
      <c r="J31" s="13"/>
      <c r="K31" s="13"/>
      <c r="L31" s="13"/>
      <c r="M31" s="13"/>
      <c r="N31" s="14"/>
      <c r="O31" s="14"/>
      <c r="P31" s="2"/>
      <c r="Q31" s="15"/>
      <c r="R31" s="28"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31" t="str">
        <f>IF(AND(June[[#This Row],[Start Date of Most Recent Job]]&lt;&gt;"",June[[#This Row],[End Date of Most Recent Job]]&lt;&gt;""),DATEDIF(June[[#This Row],[Start Date of Most Recent Job]],June[[#This Row],[End Date of Most Recent Job]],"D"),"")</f>
        <v/>
      </c>
      <c r="T31">
        <f ca="1">LEN(June[[#This Row],[Missing/Incorrect Values]])</f>
        <v>0</v>
      </c>
    </row>
    <row r="32" spans="1:20" x14ac:dyDescent="0.25">
      <c r="A32" s="12"/>
      <c r="B32" s="12"/>
      <c r="C32" s="1"/>
      <c r="D32" s="25"/>
      <c r="E32" s="1"/>
      <c r="F32" s="14"/>
      <c r="G32" s="1"/>
      <c r="H32" s="13"/>
      <c r="I32" s="13"/>
      <c r="J32" s="13"/>
      <c r="K32" s="13"/>
      <c r="L32" s="13"/>
      <c r="M32" s="13"/>
      <c r="N32" s="14"/>
      <c r="O32" s="14"/>
      <c r="P32" s="2"/>
      <c r="Q32" s="15"/>
      <c r="R32" s="28"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32" t="str">
        <f>IF(AND(June[[#This Row],[Start Date of Most Recent Job]]&lt;&gt;"",June[[#This Row],[End Date of Most Recent Job]]&lt;&gt;""),DATEDIF(June[[#This Row],[Start Date of Most Recent Job]],June[[#This Row],[End Date of Most Recent Job]],"D"),"")</f>
        <v/>
      </c>
      <c r="T32">
        <f ca="1">LEN(June[[#This Row],[Missing/Incorrect Values]])</f>
        <v>0</v>
      </c>
    </row>
    <row r="33" spans="1:20" x14ac:dyDescent="0.25">
      <c r="A33" s="12"/>
      <c r="B33" s="12"/>
      <c r="C33" s="1"/>
      <c r="D33" s="25"/>
      <c r="E33" s="1"/>
      <c r="F33" s="14"/>
      <c r="G33" s="1"/>
      <c r="H33" s="13"/>
      <c r="I33" s="13"/>
      <c r="J33" s="13"/>
      <c r="K33" s="13"/>
      <c r="L33" s="13"/>
      <c r="M33" s="13"/>
      <c r="N33" s="14"/>
      <c r="O33" s="14"/>
      <c r="P33" s="2"/>
      <c r="Q33" s="15"/>
      <c r="R33" s="28"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33" t="str">
        <f>IF(AND(June[[#This Row],[Start Date of Most Recent Job]]&lt;&gt;"",June[[#This Row],[End Date of Most Recent Job]]&lt;&gt;""),DATEDIF(June[[#This Row],[Start Date of Most Recent Job]],June[[#This Row],[End Date of Most Recent Job]],"D"),"")</f>
        <v/>
      </c>
      <c r="T33">
        <f ca="1">LEN(June[[#This Row],[Missing/Incorrect Values]])</f>
        <v>0</v>
      </c>
    </row>
    <row r="34" spans="1:20" x14ac:dyDescent="0.25">
      <c r="A34" s="12"/>
      <c r="B34" s="12"/>
      <c r="C34" s="1"/>
      <c r="D34" s="25"/>
      <c r="E34" s="1"/>
      <c r="F34" s="14"/>
      <c r="G34" s="1"/>
      <c r="H34" s="13"/>
      <c r="I34" s="13"/>
      <c r="J34" s="13"/>
      <c r="K34" s="13"/>
      <c r="L34" s="13"/>
      <c r="M34" s="13"/>
      <c r="N34" s="14"/>
      <c r="O34" s="14"/>
      <c r="P34" s="2"/>
      <c r="Q34" s="15"/>
      <c r="R34" s="28"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34" t="str">
        <f>IF(AND(June[[#This Row],[Start Date of Most Recent Job]]&lt;&gt;"",June[[#This Row],[End Date of Most Recent Job]]&lt;&gt;""),DATEDIF(June[[#This Row],[Start Date of Most Recent Job]],June[[#This Row],[End Date of Most Recent Job]],"D"),"")</f>
        <v/>
      </c>
      <c r="T34">
        <f ca="1">LEN(June[[#This Row],[Missing/Incorrect Values]])</f>
        <v>0</v>
      </c>
    </row>
    <row r="35" spans="1:20" x14ac:dyDescent="0.25">
      <c r="A35" s="1"/>
      <c r="B35" s="25"/>
      <c r="C35" s="26"/>
      <c r="D35" s="25"/>
      <c r="E35" s="1"/>
      <c r="F35" s="27"/>
      <c r="G35" s="26"/>
      <c r="H35" s="13"/>
      <c r="I35" s="13"/>
      <c r="J35" s="13"/>
      <c r="K35" s="13"/>
      <c r="L35" s="13"/>
      <c r="M35" s="13"/>
      <c r="N35" s="18"/>
      <c r="O35" s="19"/>
      <c r="P35" s="18"/>
      <c r="Q35" s="19"/>
      <c r="R35" s="28"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35" t="str">
        <f>IF(AND(June[[#This Row],[Start Date of Most Recent Job]]&lt;&gt;"",June[[#This Row],[End Date of Most Recent Job]]&lt;&gt;""),DATEDIF(June[[#This Row],[Start Date of Most Recent Job]],June[[#This Row],[End Date of Most Recent Job]],"D"),"")</f>
        <v/>
      </c>
      <c r="T35">
        <f ca="1">LEN(June[[#This Row],[Missing/Incorrect Values]])</f>
        <v>0</v>
      </c>
    </row>
    <row r="36" spans="1:20" x14ac:dyDescent="0.25">
      <c r="A36" s="1"/>
      <c r="B36" s="25"/>
      <c r="C36" s="26"/>
      <c r="D36" s="25"/>
      <c r="E36" s="1"/>
      <c r="F36" s="27"/>
      <c r="G36" s="26"/>
      <c r="H36" s="13"/>
      <c r="I36" s="13"/>
      <c r="J36" s="13"/>
      <c r="K36" s="13"/>
      <c r="L36" s="13"/>
      <c r="M36" s="13"/>
      <c r="N36" s="18"/>
      <c r="O36" s="19"/>
      <c r="P36" s="18"/>
      <c r="Q36" s="19"/>
      <c r="R36" s="28"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36" t="str">
        <f>IF(AND(June[[#This Row],[Start Date of Most Recent Job]]&lt;&gt;"",June[[#This Row],[End Date of Most Recent Job]]&lt;&gt;""),DATEDIF(June[[#This Row],[Start Date of Most Recent Job]],June[[#This Row],[End Date of Most Recent Job]],"D"),"")</f>
        <v/>
      </c>
      <c r="T36">
        <f ca="1">LEN(June[[#This Row],[Missing/Incorrect Values]])</f>
        <v>0</v>
      </c>
    </row>
    <row r="37" spans="1:20" x14ac:dyDescent="0.25">
      <c r="A37" s="1"/>
      <c r="B37" s="25"/>
      <c r="C37" s="26"/>
      <c r="D37" s="25"/>
      <c r="E37" s="1"/>
      <c r="F37" s="26"/>
      <c r="G37" s="1"/>
      <c r="H37" s="13"/>
      <c r="I37" s="13"/>
      <c r="J37" s="13"/>
      <c r="K37" s="13"/>
      <c r="L37" s="13"/>
      <c r="M37" s="13"/>
      <c r="N37" s="18"/>
      <c r="O37" s="19"/>
      <c r="P37" s="18"/>
      <c r="Q37" s="19"/>
      <c r="R37" s="28"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37" t="str">
        <f>IF(AND(June[[#This Row],[Start Date of Most Recent Job]]&lt;&gt;"",June[[#This Row],[End Date of Most Recent Job]]&lt;&gt;""),DATEDIF(June[[#This Row],[Start Date of Most Recent Job]],June[[#This Row],[End Date of Most Recent Job]],"D"),"")</f>
        <v/>
      </c>
      <c r="T37">
        <f ca="1">LEN(June[[#This Row],[Missing/Incorrect Values]])</f>
        <v>0</v>
      </c>
    </row>
    <row r="38" spans="1:20" x14ac:dyDescent="0.25">
      <c r="A38" s="1"/>
      <c r="B38" s="13"/>
      <c r="C38" s="13"/>
      <c r="D38" s="13"/>
      <c r="E38" s="13"/>
      <c r="F38" s="13"/>
      <c r="G38" s="13"/>
      <c r="H38" s="14"/>
      <c r="I38" s="14"/>
      <c r="J38" s="14"/>
      <c r="K38" s="14"/>
      <c r="L38" s="14"/>
      <c r="M38" s="14"/>
      <c r="N38" s="2"/>
      <c r="O38" s="15"/>
      <c r="P38" s="13"/>
    </row>
    <row r="39" spans="1:20" x14ac:dyDescent="0.25">
      <c r="A39" s="1"/>
      <c r="B39" s="13"/>
      <c r="C39" s="13"/>
      <c r="D39" s="13"/>
      <c r="E39" s="13"/>
      <c r="F39" s="13"/>
      <c r="G39" s="13"/>
      <c r="H39" s="14"/>
      <c r="I39" s="14"/>
      <c r="J39" s="14"/>
      <c r="K39" s="14"/>
      <c r="L39" s="14"/>
      <c r="M39" s="14"/>
      <c r="N39" s="2"/>
      <c r="O39" s="15"/>
      <c r="P39" s="13"/>
    </row>
    <row r="40" spans="1:20" x14ac:dyDescent="0.25">
      <c r="A40" s="1"/>
      <c r="B40" s="13"/>
      <c r="C40" s="13"/>
      <c r="D40" s="13"/>
      <c r="E40" s="13"/>
      <c r="F40" s="13"/>
      <c r="G40" s="13"/>
      <c r="H40" s="14"/>
      <c r="I40" s="14"/>
      <c r="J40" s="14"/>
      <c r="K40" s="14"/>
      <c r="L40" s="14"/>
      <c r="M40" s="14"/>
      <c r="N40" s="2"/>
      <c r="O40" s="15"/>
      <c r="P40" s="13"/>
    </row>
    <row r="41" spans="1:20" x14ac:dyDescent="0.25">
      <c r="A41" s="1"/>
      <c r="B41" s="13"/>
      <c r="C41" s="13"/>
      <c r="D41" s="13"/>
      <c r="E41" s="13"/>
      <c r="F41" s="13"/>
      <c r="G41" s="13"/>
      <c r="H41" s="14"/>
      <c r="I41" s="14"/>
      <c r="J41" s="14"/>
      <c r="K41" s="14"/>
      <c r="L41" s="14"/>
      <c r="M41" s="14"/>
      <c r="N41" s="2"/>
      <c r="O41" s="15"/>
      <c r="P41" s="13"/>
    </row>
    <row r="42" spans="1:20" x14ac:dyDescent="0.25">
      <c r="A42" s="1"/>
      <c r="B42" s="13"/>
      <c r="C42" s="13"/>
      <c r="D42" s="13"/>
      <c r="E42" s="13"/>
      <c r="F42" s="13"/>
      <c r="G42" s="13"/>
      <c r="H42" s="14"/>
      <c r="I42" s="14"/>
      <c r="J42" s="14"/>
      <c r="K42" s="14"/>
      <c r="L42" s="14"/>
      <c r="M42" s="14"/>
      <c r="N42" s="2"/>
      <c r="O42" s="15"/>
      <c r="P42" s="13"/>
    </row>
    <row r="43" spans="1:20" x14ac:dyDescent="0.25">
      <c r="A43" s="1"/>
      <c r="B43" s="13"/>
      <c r="C43" s="13"/>
      <c r="D43" s="13"/>
      <c r="E43" s="13"/>
      <c r="F43" s="13"/>
      <c r="G43" s="13"/>
      <c r="H43" s="14"/>
      <c r="I43" s="14"/>
      <c r="J43" s="14"/>
      <c r="K43" s="14"/>
      <c r="L43" s="14"/>
      <c r="M43" s="14"/>
      <c r="N43" s="2"/>
      <c r="O43" s="15"/>
      <c r="P43" s="13"/>
    </row>
    <row r="44" spans="1:20" x14ac:dyDescent="0.25">
      <c r="A44" s="1"/>
      <c r="B44" s="13"/>
      <c r="C44" s="13"/>
      <c r="D44" s="13"/>
      <c r="E44" s="13"/>
      <c r="F44" s="13"/>
      <c r="G44" s="13"/>
      <c r="H44" s="14"/>
      <c r="I44" s="14"/>
      <c r="J44" s="14"/>
      <c r="K44" s="14"/>
      <c r="L44" s="14"/>
      <c r="M44" s="14"/>
      <c r="N44" s="2"/>
      <c r="O44" s="15"/>
      <c r="P44" s="13"/>
    </row>
    <row r="45" spans="1:20" x14ac:dyDescent="0.25">
      <c r="A45" s="1"/>
      <c r="B45" s="13"/>
      <c r="C45" s="13"/>
      <c r="D45" s="13"/>
      <c r="E45" s="13"/>
      <c r="F45" s="13"/>
      <c r="G45" s="13"/>
      <c r="H45" s="14"/>
      <c r="I45" s="14"/>
      <c r="J45" s="14"/>
      <c r="K45" s="14"/>
      <c r="L45" s="14"/>
      <c r="M45" s="14"/>
      <c r="N45" s="2"/>
      <c r="O45" s="15"/>
      <c r="P45" s="13"/>
    </row>
    <row r="46" spans="1:20" x14ac:dyDescent="0.25">
      <c r="A46" s="1"/>
      <c r="B46" s="13"/>
      <c r="C46" s="13"/>
      <c r="D46" s="13"/>
      <c r="E46" s="13"/>
      <c r="F46" s="13"/>
      <c r="G46" s="13"/>
      <c r="H46" s="14"/>
      <c r="I46" s="14"/>
      <c r="J46" s="14"/>
      <c r="K46" s="14"/>
      <c r="L46" s="14"/>
      <c r="M46" s="14"/>
      <c r="N46" s="2"/>
      <c r="O46" s="15"/>
      <c r="P46" s="13"/>
    </row>
    <row r="47" spans="1:20" x14ac:dyDescent="0.25">
      <c r="A47" s="1"/>
      <c r="B47" s="13"/>
      <c r="C47" s="13"/>
      <c r="D47" s="13"/>
      <c r="E47" s="13"/>
      <c r="F47" s="13"/>
      <c r="G47" s="13"/>
      <c r="H47" s="14"/>
      <c r="I47" s="14"/>
      <c r="J47" s="14"/>
      <c r="K47" s="14"/>
      <c r="L47" s="14"/>
      <c r="M47" s="14"/>
      <c r="N47" s="2"/>
      <c r="O47" s="15"/>
      <c r="P47" s="13"/>
    </row>
    <row r="48" spans="1:20" x14ac:dyDescent="0.25">
      <c r="A48" s="1"/>
      <c r="B48" s="13"/>
      <c r="C48" s="13"/>
      <c r="D48" s="13"/>
      <c r="E48" s="13"/>
      <c r="F48" s="13"/>
      <c r="G48" s="13"/>
      <c r="H48" s="14"/>
      <c r="I48" s="14"/>
      <c r="J48" s="14"/>
      <c r="K48" s="14"/>
      <c r="L48" s="14"/>
      <c r="M48" s="14"/>
      <c r="N48" s="2"/>
      <c r="O48" s="15"/>
      <c r="P48" s="13"/>
    </row>
    <row r="49" spans="1:16" x14ac:dyDescent="0.25">
      <c r="A49" s="1"/>
      <c r="B49" s="13"/>
      <c r="C49" s="13"/>
      <c r="D49" s="13"/>
      <c r="E49" s="13"/>
      <c r="F49" s="13"/>
      <c r="G49" s="13"/>
      <c r="H49" s="14"/>
      <c r="I49" s="14"/>
      <c r="J49" s="14"/>
      <c r="K49" s="14"/>
      <c r="L49" s="14"/>
      <c r="M49" s="14"/>
      <c r="N49" s="2"/>
      <c r="O49" s="15"/>
      <c r="P49" s="13"/>
    </row>
    <row r="50" spans="1:16" x14ac:dyDescent="0.25">
      <c r="A50" s="1"/>
      <c r="B50" s="13"/>
      <c r="C50" s="13"/>
      <c r="D50" s="13"/>
      <c r="E50" s="13"/>
      <c r="F50" s="13"/>
      <c r="G50" s="13"/>
      <c r="H50" s="14"/>
      <c r="I50" s="14"/>
      <c r="J50" s="14"/>
      <c r="K50" s="14"/>
      <c r="L50" s="14"/>
      <c r="M50" s="14"/>
      <c r="N50" s="2"/>
      <c r="O50" s="15"/>
      <c r="P50" s="13"/>
    </row>
    <row r="51" spans="1:16" x14ac:dyDescent="0.25">
      <c r="A51" s="1"/>
      <c r="B51" s="13"/>
      <c r="C51" s="13"/>
      <c r="D51" s="13"/>
      <c r="E51" s="13"/>
      <c r="F51" s="13"/>
      <c r="G51" s="13"/>
      <c r="H51" s="14"/>
      <c r="I51" s="14"/>
      <c r="J51" s="14"/>
      <c r="K51" s="14"/>
      <c r="L51" s="14"/>
      <c r="M51" s="14"/>
      <c r="N51" s="2"/>
      <c r="O51" s="15"/>
      <c r="P51" s="13"/>
    </row>
    <row r="52" spans="1:16" x14ac:dyDescent="0.25">
      <c r="A52" s="1"/>
      <c r="B52" s="13"/>
      <c r="C52" s="13"/>
      <c r="D52" s="13"/>
      <c r="E52" s="13"/>
      <c r="F52" s="13"/>
      <c r="G52" s="13"/>
      <c r="H52" s="14"/>
      <c r="I52" s="14"/>
      <c r="J52" s="14"/>
      <c r="K52" s="14"/>
      <c r="L52" s="14"/>
      <c r="M52" s="14"/>
      <c r="N52" s="2"/>
      <c r="O52" s="15"/>
      <c r="P52" s="13"/>
    </row>
    <row r="53" spans="1:16" x14ac:dyDescent="0.25">
      <c r="A53" s="1"/>
      <c r="B53" s="13"/>
      <c r="C53" s="13"/>
      <c r="D53" s="13"/>
      <c r="E53" s="13"/>
      <c r="F53" s="13"/>
      <c r="G53" s="13"/>
      <c r="H53" s="14"/>
      <c r="I53" s="14"/>
      <c r="J53" s="14"/>
      <c r="K53" s="14"/>
      <c r="L53" s="14"/>
      <c r="M53" s="14"/>
      <c r="N53" s="2"/>
      <c r="O53" s="15"/>
      <c r="P53" s="13"/>
    </row>
    <row r="54" spans="1:16" x14ac:dyDescent="0.25">
      <c r="A54" s="1"/>
      <c r="B54" s="13"/>
      <c r="C54" s="13"/>
      <c r="D54" s="13"/>
      <c r="E54" s="13"/>
      <c r="F54" s="13"/>
      <c r="G54" s="13"/>
      <c r="H54" s="14"/>
      <c r="I54" s="14"/>
      <c r="J54" s="14"/>
      <c r="K54" s="14"/>
      <c r="L54" s="14"/>
      <c r="M54" s="14"/>
      <c r="N54" s="2"/>
      <c r="O54" s="15"/>
      <c r="P54" s="13"/>
    </row>
    <row r="55" spans="1:16" x14ac:dyDescent="0.25">
      <c r="A55" s="1"/>
      <c r="B55" s="13"/>
      <c r="C55" s="13"/>
      <c r="D55" s="13"/>
      <c r="E55" s="13"/>
      <c r="F55" s="13"/>
      <c r="G55" s="13"/>
      <c r="H55" s="14"/>
      <c r="I55" s="14"/>
      <c r="J55" s="14"/>
      <c r="K55" s="14"/>
      <c r="L55" s="14"/>
      <c r="M55" s="14"/>
      <c r="N55" s="2"/>
      <c r="O55" s="15"/>
      <c r="P55" s="13"/>
    </row>
    <row r="56" spans="1:16" x14ac:dyDescent="0.25">
      <c r="A56" s="1"/>
      <c r="B56" s="13"/>
      <c r="C56" s="13"/>
      <c r="D56" s="13"/>
      <c r="E56" s="13"/>
      <c r="F56" s="13"/>
      <c r="G56" s="13"/>
      <c r="H56" s="14"/>
      <c r="I56" s="14"/>
      <c r="J56" s="14"/>
      <c r="K56" s="14"/>
      <c r="L56" s="14"/>
      <c r="M56" s="14"/>
      <c r="N56" s="2"/>
      <c r="O56" s="15"/>
      <c r="P56" s="13"/>
    </row>
    <row r="57" spans="1:16" x14ac:dyDescent="0.25">
      <c r="A57" s="1"/>
      <c r="B57" s="13"/>
      <c r="C57" s="13"/>
      <c r="D57" s="13"/>
      <c r="E57" s="13"/>
      <c r="F57" s="13"/>
      <c r="G57" s="13"/>
      <c r="H57" s="14"/>
      <c r="I57" s="14"/>
      <c r="J57" s="14"/>
      <c r="K57" s="14"/>
      <c r="L57" s="14"/>
      <c r="M57" s="14"/>
      <c r="N57" s="2"/>
      <c r="O57" s="15"/>
      <c r="P57" s="13"/>
    </row>
    <row r="58" spans="1:16" x14ac:dyDescent="0.25">
      <c r="A58" s="1"/>
      <c r="B58" s="13"/>
      <c r="C58" s="13"/>
      <c r="D58" s="13"/>
      <c r="E58" s="13"/>
      <c r="F58" s="13"/>
      <c r="G58" s="13"/>
      <c r="H58" s="14"/>
      <c r="I58" s="14"/>
      <c r="J58" s="14"/>
      <c r="K58" s="14"/>
      <c r="L58" s="14"/>
      <c r="M58" s="14"/>
      <c r="N58" s="2"/>
      <c r="O58" s="15"/>
      <c r="P58" s="13"/>
    </row>
    <row r="59" spans="1:16" x14ac:dyDescent="0.25">
      <c r="A59" s="1"/>
      <c r="B59" s="13"/>
      <c r="C59" s="13"/>
      <c r="D59" s="13"/>
      <c r="E59" s="13"/>
      <c r="F59" s="13"/>
      <c r="G59" s="13"/>
      <c r="H59" s="14"/>
      <c r="I59" s="14"/>
      <c r="J59" s="14"/>
      <c r="K59" s="14"/>
      <c r="L59" s="14"/>
      <c r="M59" s="14"/>
      <c r="N59" s="2"/>
      <c r="O59" s="15"/>
      <c r="P59" s="13"/>
    </row>
    <row r="60" spans="1:16" x14ac:dyDescent="0.25">
      <c r="A60" s="1"/>
      <c r="B60" s="13"/>
      <c r="C60" s="13"/>
      <c r="D60" s="13"/>
      <c r="E60" s="13"/>
      <c r="F60" s="13"/>
      <c r="G60" s="13"/>
      <c r="H60" s="14"/>
      <c r="I60" s="14"/>
      <c r="J60" s="14"/>
      <c r="K60" s="14"/>
      <c r="L60" s="14"/>
      <c r="M60" s="14"/>
      <c r="N60" s="2"/>
      <c r="O60" s="15"/>
      <c r="P60" s="13"/>
    </row>
    <row r="61" spans="1:16" x14ac:dyDescent="0.25">
      <c r="A61" s="1"/>
      <c r="B61" s="13"/>
      <c r="C61" s="13"/>
      <c r="D61" s="13"/>
      <c r="E61" s="13"/>
      <c r="F61" s="13"/>
      <c r="G61" s="13"/>
      <c r="H61" s="14"/>
      <c r="I61" s="14"/>
      <c r="J61" s="14"/>
      <c r="K61" s="14"/>
      <c r="L61" s="14"/>
      <c r="M61" s="14"/>
      <c r="N61" s="2"/>
      <c r="O61" s="15"/>
      <c r="P61" s="13"/>
    </row>
    <row r="62" spans="1:16" x14ac:dyDescent="0.25">
      <c r="A62" s="1"/>
      <c r="B62" s="13"/>
      <c r="C62" s="13"/>
      <c r="D62" s="13"/>
      <c r="E62" s="13"/>
      <c r="F62" s="13"/>
      <c r="G62" s="13"/>
      <c r="H62" s="14"/>
      <c r="I62" s="14"/>
      <c r="J62" s="14"/>
      <c r="K62" s="14"/>
      <c r="L62" s="14"/>
      <c r="M62" s="14"/>
      <c r="N62" s="2"/>
      <c r="O62" s="15"/>
      <c r="P62" s="13"/>
    </row>
    <row r="63" spans="1:16" x14ac:dyDescent="0.25">
      <c r="A63" s="1"/>
      <c r="B63" s="13"/>
      <c r="C63" s="13"/>
      <c r="D63" s="13"/>
      <c r="E63" s="13"/>
      <c r="F63" s="13"/>
      <c r="G63" s="13"/>
      <c r="H63" s="14"/>
      <c r="I63" s="14"/>
      <c r="J63" s="14"/>
      <c r="K63" s="14"/>
      <c r="L63" s="14"/>
      <c r="M63" s="14"/>
      <c r="N63" s="2"/>
      <c r="O63" s="15"/>
      <c r="P63" s="13"/>
    </row>
    <row r="64" spans="1:16" x14ac:dyDescent="0.25">
      <c r="A64" s="1"/>
      <c r="B64" s="13"/>
      <c r="C64" s="13"/>
      <c r="D64" s="13"/>
      <c r="E64" s="13"/>
      <c r="F64" s="13"/>
      <c r="G64" s="13"/>
      <c r="H64" s="14"/>
      <c r="I64" s="14"/>
      <c r="J64" s="14"/>
      <c r="K64" s="14"/>
      <c r="L64" s="14"/>
      <c r="M64" s="14"/>
      <c r="N64" s="2"/>
      <c r="O64" s="15"/>
      <c r="P64" s="13"/>
    </row>
    <row r="65" spans="1:16" x14ac:dyDescent="0.25">
      <c r="A65" s="1"/>
      <c r="B65" s="13"/>
      <c r="C65" s="13"/>
      <c r="D65" s="13"/>
      <c r="E65" s="13"/>
      <c r="F65" s="13"/>
      <c r="G65" s="13"/>
      <c r="H65" s="14"/>
      <c r="I65" s="14"/>
      <c r="J65" s="14"/>
      <c r="K65" s="14"/>
      <c r="L65" s="14"/>
      <c r="M65" s="14"/>
      <c r="N65" s="2"/>
      <c r="O65" s="15"/>
      <c r="P65" s="13"/>
    </row>
    <row r="66" spans="1:16" x14ac:dyDescent="0.25">
      <c r="A66" s="1"/>
      <c r="B66" s="13"/>
      <c r="C66" s="13"/>
      <c r="D66" s="13"/>
      <c r="E66" s="13"/>
      <c r="F66" s="13"/>
      <c r="G66" s="13"/>
      <c r="H66" s="14"/>
      <c r="I66" s="14"/>
      <c r="J66" s="14"/>
      <c r="K66" s="14"/>
      <c r="L66" s="14"/>
      <c r="M66" s="14"/>
      <c r="N66" s="2"/>
      <c r="O66" s="15"/>
      <c r="P66" s="13"/>
    </row>
    <row r="67" spans="1:16" x14ac:dyDescent="0.25">
      <c r="A67" s="1"/>
      <c r="B67" s="13"/>
      <c r="C67" s="13"/>
      <c r="D67" s="13"/>
      <c r="E67" s="13"/>
      <c r="F67" s="13"/>
      <c r="G67" s="13"/>
      <c r="H67" s="14"/>
      <c r="I67" s="14"/>
      <c r="J67" s="14"/>
      <c r="K67" s="14"/>
      <c r="L67" s="14"/>
      <c r="M67" s="14"/>
      <c r="N67" s="2"/>
      <c r="O67" s="15"/>
      <c r="P67" s="13"/>
    </row>
    <row r="68" spans="1:16" x14ac:dyDescent="0.25">
      <c r="A68" s="1"/>
      <c r="B68" s="13"/>
      <c r="C68" s="13"/>
      <c r="D68" s="13"/>
      <c r="E68" s="13"/>
      <c r="F68" s="13"/>
      <c r="G68" s="13"/>
      <c r="H68" s="14"/>
      <c r="I68" s="14"/>
      <c r="J68" s="14"/>
      <c r="K68" s="14"/>
      <c r="L68" s="14"/>
      <c r="M68" s="14"/>
      <c r="N68" s="2"/>
      <c r="O68" s="15"/>
      <c r="P68" s="13"/>
    </row>
    <row r="69" spans="1:16" x14ac:dyDescent="0.25">
      <c r="A69" s="1"/>
      <c r="B69" s="13"/>
      <c r="C69" s="13"/>
      <c r="D69" s="13"/>
      <c r="E69" s="13"/>
      <c r="F69" s="13"/>
      <c r="G69" s="13"/>
      <c r="H69" s="14"/>
      <c r="I69" s="14"/>
      <c r="J69" s="14"/>
      <c r="K69" s="14"/>
      <c r="L69" s="14"/>
      <c r="M69" s="14"/>
      <c r="N69" s="2"/>
      <c r="O69" s="15"/>
      <c r="P69" s="13"/>
    </row>
    <row r="70" spans="1:16" x14ac:dyDescent="0.25">
      <c r="A70" s="1"/>
      <c r="B70" s="13"/>
      <c r="C70" s="13"/>
      <c r="D70" s="13"/>
      <c r="E70" s="13"/>
      <c r="F70" s="13"/>
      <c r="G70" s="13"/>
      <c r="H70" s="14"/>
      <c r="I70" s="14"/>
      <c r="J70" s="14"/>
      <c r="K70" s="14"/>
      <c r="L70" s="14"/>
      <c r="M70" s="14"/>
      <c r="N70" s="2"/>
      <c r="O70" s="15"/>
      <c r="P70" s="13"/>
    </row>
    <row r="71" spans="1:16" x14ac:dyDescent="0.25">
      <c r="A71" s="1"/>
      <c r="B71" s="13"/>
      <c r="C71" s="13"/>
      <c r="D71" s="13"/>
      <c r="E71" s="13"/>
      <c r="F71" s="13"/>
      <c r="G71" s="13"/>
      <c r="H71" s="14"/>
      <c r="I71" s="14"/>
      <c r="J71" s="14"/>
      <c r="K71" s="14"/>
      <c r="L71" s="14"/>
      <c r="M71" s="14"/>
      <c r="N71" s="2"/>
      <c r="O71" s="15"/>
      <c r="P71" s="13"/>
    </row>
    <row r="72" spans="1:16" x14ac:dyDescent="0.25">
      <c r="A72" s="1"/>
      <c r="B72" s="13"/>
      <c r="C72" s="13"/>
      <c r="D72" s="13"/>
      <c r="E72" s="13"/>
      <c r="F72" s="13"/>
      <c r="G72" s="13"/>
      <c r="H72" s="14"/>
      <c r="I72" s="14"/>
      <c r="J72" s="14"/>
      <c r="K72" s="14"/>
      <c r="L72" s="14"/>
      <c r="M72" s="14"/>
      <c r="N72" s="2"/>
      <c r="O72" s="15"/>
      <c r="P72" s="13"/>
    </row>
    <row r="73" spans="1:16" x14ac:dyDescent="0.25">
      <c r="A73" s="1"/>
      <c r="B73" s="13"/>
      <c r="C73" s="13"/>
      <c r="D73" s="13"/>
      <c r="E73" s="13"/>
      <c r="F73" s="13"/>
      <c r="G73" s="13"/>
      <c r="H73" s="14"/>
      <c r="I73" s="14"/>
      <c r="J73" s="14"/>
      <c r="K73" s="14"/>
      <c r="L73" s="14"/>
      <c r="M73" s="14"/>
      <c r="N73" s="2"/>
      <c r="O73" s="15"/>
      <c r="P73" s="13"/>
    </row>
    <row r="74" spans="1:16" x14ac:dyDescent="0.25">
      <c r="A74" s="1"/>
      <c r="B74" s="13"/>
      <c r="C74" s="13"/>
      <c r="D74" s="13"/>
      <c r="E74" s="13"/>
      <c r="F74" s="13"/>
      <c r="G74" s="13"/>
      <c r="H74" s="14"/>
      <c r="I74" s="14"/>
      <c r="J74" s="14"/>
      <c r="K74" s="14"/>
      <c r="L74" s="14"/>
      <c r="M74" s="14"/>
      <c r="N74" s="2"/>
      <c r="O74" s="15"/>
      <c r="P74" s="13"/>
    </row>
    <row r="75" spans="1:16" x14ac:dyDescent="0.25">
      <c r="A75" s="1"/>
      <c r="B75" s="13"/>
      <c r="C75" s="13"/>
      <c r="D75" s="13"/>
      <c r="E75" s="13"/>
      <c r="F75" s="13"/>
      <c r="G75" s="13"/>
      <c r="H75" s="14"/>
      <c r="I75" s="14"/>
      <c r="J75" s="14"/>
      <c r="K75" s="14"/>
      <c r="L75" s="14"/>
      <c r="M75" s="14"/>
      <c r="N75" s="2"/>
      <c r="O75" s="15"/>
      <c r="P75" s="13"/>
    </row>
    <row r="76" spans="1:16" x14ac:dyDescent="0.25">
      <c r="A76" s="1"/>
      <c r="B76" s="13"/>
      <c r="C76" s="13"/>
      <c r="D76" s="13"/>
      <c r="E76" s="13"/>
      <c r="F76" s="13"/>
      <c r="G76" s="13"/>
      <c r="H76" s="14"/>
      <c r="I76" s="14"/>
      <c r="J76" s="14"/>
      <c r="K76" s="14"/>
      <c r="L76" s="14"/>
      <c r="M76" s="14"/>
      <c r="N76" s="2"/>
      <c r="O76" s="15"/>
      <c r="P76" s="13"/>
    </row>
    <row r="77" spans="1:16" x14ac:dyDescent="0.25">
      <c r="A77" s="1"/>
      <c r="B77" s="13"/>
      <c r="C77" s="13"/>
      <c r="D77" s="13"/>
      <c r="E77" s="13"/>
      <c r="F77" s="13"/>
      <c r="G77" s="13"/>
      <c r="H77" s="14"/>
      <c r="I77" s="14"/>
      <c r="J77" s="14"/>
      <c r="K77" s="14"/>
      <c r="L77" s="14"/>
      <c r="M77" s="14"/>
      <c r="N77" s="2"/>
      <c r="O77" s="15"/>
      <c r="P77" s="13"/>
    </row>
    <row r="78" spans="1:16" x14ac:dyDescent="0.25">
      <c r="A78" s="1"/>
      <c r="B78" s="13"/>
      <c r="C78" s="13"/>
      <c r="D78" s="13"/>
      <c r="E78" s="13"/>
      <c r="F78" s="13"/>
      <c r="G78" s="13"/>
      <c r="H78" s="14"/>
      <c r="I78" s="14"/>
      <c r="J78" s="14"/>
      <c r="K78" s="14"/>
      <c r="L78" s="14"/>
      <c r="M78" s="14"/>
      <c r="N78" s="2"/>
      <c r="O78" s="15"/>
      <c r="P78" s="13"/>
    </row>
    <row r="79" spans="1:16" x14ac:dyDescent="0.25">
      <c r="A79" s="1"/>
      <c r="B79" s="13"/>
      <c r="C79" s="13"/>
      <c r="D79" s="13"/>
      <c r="E79" s="13"/>
      <c r="F79" s="13"/>
      <c r="G79" s="13"/>
      <c r="H79" s="14"/>
      <c r="I79" s="14"/>
      <c r="J79" s="14"/>
      <c r="K79" s="14"/>
      <c r="L79" s="14"/>
      <c r="M79" s="14"/>
      <c r="N79" s="2"/>
      <c r="O79" s="15"/>
      <c r="P79" s="13"/>
    </row>
    <row r="80" spans="1:16" x14ac:dyDescent="0.25">
      <c r="A80" s="1"/>
      <c r="B80" s="13"/>
      <c r="C80" s="13"/>
      <c r="D80" s="13"/>
      <c r="E80" s="13"/>
      <c r="F80" s="13"/>
      <c r="G80" s="13"/>
      <c r="H80" s="14"/>
      <c r="I80" s="14"/>
      <c r="J80" s="14"/>
      <c r="K80" s="14"/>
      <c r="L80" s="14"/>
      <c r="M80" s="14"/>
      <c r="N80" s="2"/>
      <c r="O80" s="15"/>
      <c r="P80" s="13"/>
    </row>
    <row r="81" spans="1:16" x14ac:dyDescent="0.25">
      <c r="A81" s="1"/>
      <c r="B81" s="13"/>
      <c r="C81" s="13"/>
      <c r="D81" s="13"/>
      <c r="E81" s="13"/>
      <c r="F81" s="13"/>
      <c r="G81" s="13"/>
      <c r="H81" s="14"/>
      <c r="I81" s="14"/>
      <c r="J81" s="14"/>
      <c r="K81" s="14"/>
      <c r="L81" s="14"/>
      <c r="M81" s="14"/>
      <c r="N81" s="2"/>
      <c r="O81" s="15"/>
      <c r="P81" s="13"/>
    </row>
    <row r="82" spans="1:16" x14ac:dyDescent="0.25">
      <c r="A82" s="1"/>
      <c r="B82" s="13"/>
      <c r="C82" s="13"/>
      <c r="D82" s="13"/>
      <c r="E82" s="13"/>
      <c r="F82" s="13"/>
      <c r="G82" s="13"/>
      <c r="H82" s="14"/>
      <c r="I82" s="14"/>
      <c r="J82" s="14"/>
      <c r="K82" s="14"/>
      <c r="L82" s="14"/>
      <c r="M82" s="14"/>
      <c r="N82" s="2"/>
      <c r="O82" s="15"/>
      <c r="P82" s="13"/>
    </row>
    <row r="83" spans="1:16" x14ac:dyDescent="0.25">
      <c r="A83" s="1"/>
      <c r="B83" s="13"/>
      <c r="C83" s="13"/>
      <c r="D83" s="13"/>
      <c r="E83" s="13"/>
      <c r="F83" s="13"/>
      <c r="G83" s="13"/>
      <c r="H83" s="14"/>
      <c r="I83" s="14"/>
      <c r="J83" s="14"/>
      <c r="K83" s="14"/>
      <c r="L83" s="14"/>
      <c r="M83" s="14"/>
      <c r="N83" s="2"/>
      <c r="O83" s="15"/>
      <c r="P83" s="13"/>
    </row>
    <row r="84" spans="1:16" x14ac:dyDescent="0.25">
      <c r="A84" s="1"/>
      <c r="B84" s="13"/>
      <c r="C84" s="13"/>
      <c r="D84" s="13"/>
      <c r="E84" s="13"/>
      <c r="F84" s="13"/>
      <c r="G84" s="13"/>
      <c r="H84" s="14"/>
      <c r="I84" s="14"/>
      <c r="J84" s="14"/>
      <c r="K84" s="14"/>
      <c r="L84" s="14"/>
      <c r="M84" s="14"/>
      <c r="N84" s="2"/>
      <c r="O84" s="15"/>
      <c r="P84" s="13"/>
    </row>
    <row r="85" spans="1:16" x14ac:dyDescent="0.25">
      <c r="A85" s="1"/>
      <c r="B85" s="13"/>
      <c r="C85" s="13"/>
      <c r="D85" s="13"/>
      <c r="E85" s="13"/>
      <c r="F85" s="13"/>
      <c r="G85" s="13"/>
      <c r="H85" s="14"/>
      <c r="I85" s="14"/>
      <c r="J85" s="14"/>
      <c r="K85" s="14"/>
      <c r="L85" s="14"/>
      <c r="M85" s="14"/>
      <c r="N85" s="2"/>
      <c r="O85" s="15"/>
      <c r="P85" s="13"/>
    </row>
    <row r="86" spans="1:16" x14ac:dyDescent="0.25">
      <c r="A86" s="1"/>
      <c r="B86" s="13"/>
      <c r="C86" s="13"/>
      <c r="D86" s="13"/>
      <c r="E86" s="13"/>
      <c r="F86" s="13"/>
      <c r="G86" s="13"/>
      <c r="H86" s="14"/>
      <c r="I86" s="14"/>
      <c r="J86" s="14"/>
      <c r="K86" s="14"/>
      <c r="L86" s="14"/>
      <c r="M86" s="14"/>
      <c r="N86" s="2"/>
      <c r="O86" s="15"/>
      <c r="P86" s="13"/>
    </row>
    <row r="87" spans="1:16" x14ac:dyDescent="0.25">
      <c r="A87" s="1"/>
      <c r="B87" s="13"/>
      <c r="C87" s="13"/>
      <c r="D87" s="13"/>
      <c r="E87" s="13"/>
      <c r="F87" s="13"/>
      <c r="G87" s="13"/>
      <c r="H87" s="14"/>
      <c r="I87" s="14"/>
      <c r="J87" s="14"/>
      <c r="K87" s="14"/>
      <c r="L87" s="14"/>
      <c r="M87" s="14"/>
      <c r="N87" s="2"/>
      <c r="O87" s="15"/>
      <c r="P87" s="13"/>
    </row>
    <row r="88" spans="1:16" x14ac:dyDescent="0.25">
      <c r="A88" s="1"/>
      <c r="B88" s="13"/>
      <c r="C88" s="13"/>
      <c r="D88" s="13"/>
      <c r="E88" s="13"/>
      <c r="F88" s="13"/>
      <c r="G88" s="13"/>
      <c r="H88" s="14"/>
      <c r="I88" s="14"/>
      <c r="J88" s="14"/>
      <c r="K88" s="14"/>
      <c r="L88" s="14"/>
      <c r="M88" s="14"/>
      <c r="N88" s="2"/>
      <c r="O88" s="15"/>
      <c r="P88" s="13"/>
    </row>
    <row r="89" spans="1:16" x14ac:dyDescent="0.25">
      <c r="A89" s="1"/>
      <c r="B89" s="13"/>
      <c r="C89" s="13"/>
      <c r="D89" s="13"/>
      <c r="E89" s="13"/>
      <c r="F89" s="13"/>
      <c r="G89" s="13"/>
      <c r="H89" s="14"/>
      <c r="I89" s="14"/>
      <c r="J89" s="14"/>
      <c r="K89" s="14"/>
      <c r="L89" s="14"/>
      <c r="M89" s="14"/>
      <c r="N89" s="2"/>
      <c r="O89" s="15"/>
      <c r="P89" s="13"/>
    </row>
    <row r="90" spans="1:16" x14ac:dyDescent="0.25">
      <c r="A90" s="1"/>
      <c r="B90" s="13"/>
      <c r="C90" s="13"/>
      <c r="D90" s="13"/>
      <c r="E90" s="13"/>
      <c r="F90" s="13"/>
      <c r="G90" s="13"/>
      <c r="H90" s="14"/>
      <c r="I90" s="14"/>
      <c r="J90" s="14"/>
      <c r="K90" s="14"/>
      <c r="L90" s="14"/>
      <c r="M90" s="14"/>
      <c r="N90" s="2"/>
      <c r="O90" s="15"/>
      <c r="P90" s="13"/>
    </row>
    <row r="91" spans="1:16" x14ac:dyDescent="0.25">
      <c r="A91" s="1"/>
      <c r="B91" s="13"/>
      <c r="C91" s="13"/>
      <c r="D91" s="13"/>
      <c r="E91" s="13"/>
      <c r="F91" s="13"/>
      <c r="G91" s="13"/>
      <c r="H91" s="14"/>
      <c r="I91" s="14"/>
      <c r="J91" s="14"/>
      <c r="K91" s="14"/>
      <c r="L91" s="14"/>
      <c r="M91" s="14"/>
      <c r="N91" s="2"/>
      <c r="O91" s="15"/>
      <c r="P91" s="13"/>
    </row>
    <row r="92" spans="1:16" x14ac:dyDescent="0.25">
      <c r="A92" s="1"/>
      <c r="B92" s="13"/>
      <c r="C92" s="13"/>
      <c r="D92" s="13"/>
      <c r="E92" s="13"/>
      <c r="F92" s="13"/>
      <c r="G92" s="13"/>
      <c r="H92" s="14"/>
      <c r="I92" s="14"/>
      <c r="J92" s="14"/>
      <c r="K92" s="14"/>
      <c r="L92" s="14"/>
      <c r="M92" s="14"/>
      <c r="N92" s="2"/>
      <c r="O92" s="15"/>
      <c r="P92" s="13"/>
    </row>
    <row r="93" spans="1:16" x14ac:dyDescent="0.25">
      <c r="A93" s="1"/>
      <c r="B93" s="13"/>
      <c r="C93" s="13"/>
      <c r="D93" s="13"/>
      <c r="E93" s="13"/>
      <c r="F93" s="13"/>
      <c r="G93" s="13"/>
      <c r="H93" s="14"/>
      <c r="I93" s="14"/>
      <c r="J93" s="14"/>
      <c r="K93" s="14"/>
      <c r="L93" s="14"/>
      <c r="M93" s="14"/>
      <c r="N93" s="2"/>
      <c r="O93" s="15"/>
      <c r="P93" s="13"/>
    </row>
    <row r="94" spans="1:16" x14ac:dyDescent="0.25">
      <c r="A94" s="1"/>
      <c r="B94" s="13"/>
      <c r="C94" s="13"/>
      <c r="D94" s="13"/>
      <c r="E94" s="13"/>
      <c r="F94" s="13"/>
      <c r="G94" s="13"/>
      <c r="H94" s="14"/>
      <c r="I94" s="14"/>
      <c r="J94" s="14"/>
      <c r="K94" s="14"/>
      <c r="L94" s="14"/>
      <c r="M94" s="14"/>
      <c r="N94" s="2"/>
      <c r="O94" s="15"/>
      <c r="P94" s="13"/>
    </row>
    <row r="95" spans="1:16" x14ac:dyDescent="0.25">
      <c r="A95" s="1"/>
      <c r="B95" s="13"/>
      <c r="C95" s="13"/>
      <c r="D95" s="13"/>
      <c r="E95" s="13"/>
      <c r="F95" s="13"/>
      <c r="G95" s="13"/>
      <c r="H95" s="14"/>
      <c r="I95" s="14"/>
      <c r="J95" s="14"/>
      <c r="K95" s="14"/>
      <c r="L95" s="14"/>
      <c r="M95" s="14"/>
      <c r="N95" s="2"/>
      <c r="O95" s="15"/>
      <c r="P95" s="13"/>
    </row>
    <row r="96" spans="1:16" x14ac:dyDescent="0.25">
      <c r="A96" s="1"/>
      <c r="B96" s="13"/>
      <c r="C96" s="13"/>
      <c r="D96" s="13"/>
      <c r="E96" s="13"/>
      <c r="F96" s="13"/>
      <c r="G96" s="13"/>
      <c r="H96" s="14"/>
      <c r="I96" s="14"/>
      <c r="J96" s="14"/>
      <c r="K96" s="14"/>
      <c r="L96" s="14"/>
      <c r="M96" s="14"/>
      <c r="N96" s="2"/>
      <c r="O96" s="15"/>
      <c r="P96" s="13"/>
    </row>
    <row r="97" spans="1:16" x14ac:dyDescent="0.25">
      <c r="A97" s="1"/>
      <c r="B97" s="13"/>
      <c r="C97" s="13"/>
      <c r="D97" s="13"/>
      <c r="E97" s="13"/>
      <c r="F97" s="13"/>
      <c r="G97" s="13"/>
      <c r="H97" s="14"/>
      <c r="I97" s="14"/>
      <c r="J97" s="14"/>
      <c r="K97" s="14"/>
      <c r="L97" s="14"/>
      <c r="M97" s="14"/>
      <c r="N97" s="2"/>
      <c r="O97" s="15"/>
      <c r="P97" s="13"/>
    </row>
    <row r="98" spans="1:16" x14ac:dyDescent="0.25">
      <c r="A98" s="1"/>
      <c r="B98" s="13"/>
      <c r="C98" s="13"/>
      <c r="D98" s="13"/>
      <c r="E98" s="13"/>
      <c r="F98" s="13"/>
      <c r="G98" s="13"/>
      <c r="H98" s="14"/>
      <c r="I98" s="14"/>
      <c r="J98" s="14"/>
      <c r="K98" s="14"/>
      <c r="L98" s="14"/>
      <c r="M98" s="14"/>
      <c r="N98" s="2"/>
      <c r="O98" s="15"/>
      <c r="P98" s="13"/>
    </row>
    <row r="99" spans="1:16" x14ac:dyDescent="0.25">
      <c r="A99" s="1"/>
      <c r="B99" s="13"/>
      <c r="C99" s="13"/>
      <c r="D99" s="13"/>
      <c r="E99" s="13"/>
      <c r="F99" s="13"/>
      <c r="G99" s="13"/>
      <c r="H99" s="14"/>
      <c r="I99" s="14"/>
      <c r="J99" s="14"/>
      <c r="K99" s="14"/>
      <c r="L99" s="14"/>
      <c r="M99" s="14"/>
      <c r="N99" s="2"/>
      <c r="O99" s="15"/>
      <c r="P99" s="13"/>
    </row>
    <row r="100" spans="1:16" x14ac:dyDescent="0.25">
      <c r="A100" s="1"/>
      <c r="B100" s="13"/>
      <c r="C100" s="13"/>
      <c r="D100" s="13"/>
      <c r="E100" s="13"/>
      <c r="F100" s="13"/>
      <c r="G100" s="13"/>
      <c r="H100" s="14"/>
      <c r="I100" s="14"/>
      <c r="J100" s="14"/>
      <c r="K100" s="14"/>
      <c r="L100" s="14"/>
      <c r="M100" s="14"/>
      <c r="N100" s="2"/>
      <c r="O100" s="15"/>
      <c r="P100" s="13"/>
    </row>
    <row r="101" spans="1:16" x14ac:dyDescent="0.25">
      <c r="A101" s="1"/>
      <c r="B101" s="13"/>
      <c r="C101" s="13"/>
      <c r="D101" s="13"/>
      <c r="E101" s="13"/>
      <c r="F101" s="13"/>
      <c r="G101" s="13"/>
      <c r="H101" s="14"/>
      <c r="I101" s="14"/>
      <c r="J101" s="14"/>
      <c r="K101" s="14"/>
      <c r="L101" s="14"/>
      <c r="M101" s="14"/>
      <c r="N101" s="2"/>
      <c r="O101" s="15"/>
      <c r="P101" s="13"/>
    </row>
    <row r="102" spans="1:16" x14ac:dyDescent="0.25">
      <c r="A102" s="1"/>
      <c r="B102" s="13"/>
      <c r="C102" s="13"/>
      <c r="D102" s="13"/>
      <c r="E102" s="13"/>
      <c r="F102" s="13"/>
      <c r="G102" s="13"/>
      <c r="H102" s="14"/>
      <c r="I102" s="14"/>
      <c r="J102" s="14"/>
      <c r="K102" s="14"/>
      <c r="L102" s="14"/>
      <c r="M102" s="14"/>
      <c r="N102" s="2"/>
      <c r="O102" s="15"/>
      <c r="P102" s="13"/>
    </row>
    <row r="103" spans="1:16" x14ac:dyDescent="0.25">
      <c r="A103" s="1"/>
      <c r="B103" s="13"/>
      <c r="C103" s="13"/>
      <c r="D103" s="13"/>
      <c r="E103" s="13"/>
      <c r="F103" s="13"/>
      <c r="G103" s="13"/>
      <c r="H103" s="14"/>
      <c r="I103" s="14"/>
      <c r="J103" s="14"/>
      <c r="K103" s="14"/>
      <c r="L103" s="14"/>
      <c r="M103" s="14"/>
      <c r="N103" s="2"/>
      <c r="O103" s="15"/>
      <c r="P103" s="13"/>
    </row>
    <row r="104" spans="1:16" x14ac:dyDescent="0.25">
      <c r="A104" s="1"/>
      <c r="B104" s="13"/>
      <c r="C104" s="13"/>
      <c r="D104" s="13"/>
      <c r="E104" s="13"/>
      <c r="F104" s="13"/>
      <c r="G104" s="13"/>
      <c r="H104" s="14"/>
      <c r="I104" s="14"/>
      <c r="J104" s="14"/>
      <c r="K104" s="14"/>
      <c r="L104" s="14"/>
      <c r="M104" s="14"/>
      <c r="N104" s="2"/>
      <c r="O104" s="15"/>
      <c r="P104" s="13"/>
    </row>
    <row r="105" spans="1:16" x14ac:dyDescent="0.25">
      <c r="A105" s="1"/>
      <c r="B105" s="13"/>
      <c r="C105" s="13"/>
      <c r="D105" s="13"/>
      <c r="E105" s="13"/>
      <c r="F105" s="13"/>
      <c r="G105" s="13"/>
      <c r="H105" s="14"/>
      <c r="I105" s="14"/>
      <c r="J105" s="14"/>
      <c r="K105" s="14"/>
      <c r="L105" s="14"/>
      <c r="M105" s="14"/>
      <c r="N105" s="2"/>
      <c r="O105" s="15"/>
      <c r="P105" s="13"/>
    </row>
    <row r="106" spans="1:16" x14ac:dyDescent="0.25">
      <c r="A106" s="1"/>
      <c r="B106" s="13"/>
      <c r="C106" s="13"/>
      <c r="D106" s="13"/>
      <c r="E106" s="13"/>
      <c r="F106" s="13"/>
      <c r="G106" s="13"/>
      <c r="H106" s="14"/>
      <c r="I106" s="14"/>
      <c r="J106" s="14"/>
      <c r="K106" s="14"/>
      <c r="L106" s="14"/>
      <c r="M106" s="14"/>
      <c r="N106" s="2"/>
      <c r="O106" s="15"/>
      <c r="P106" s="13"/>
    </row>
    <row r="107" spans="1:16" x14ac:dyDescent="0.25">
      <c r="A107" s="1"/>
      <c r="B107" s="13"/>
      <c r="C107" s="13"/>
      <c r="D107" s="13"/>
      <c r="E107" s="13"/>
      <c r="F107" s="13"/>
      <c r="G107" s="13"/>
      <c r="H107" s="14"/>
      <c r="I107" s="14"/>
      <c r="J107" s="14"/>
      <c r="K107" s="14"/>
      <c r="L107" s="14"/>
      <c r="M107" s="14"/>
      <c r="N107" s="2"/>
      <c r="O107" s="15"/>
      <c r="P107" s="13"/>
    </row>
    <row r="108" spans="1:16" x14ac:dyDescent="0.25">
      <c r="A108" s="1"/>
      <c r="B108" s="13"/>
      <c r="C108" s="13"/>
      <c r="D108" s="13"/>
      <c r="E108" s="13"/>
      <c r="F108" s="13"/>
      <c r="G108" s="13"/>
      <c r="H108" s="14"/>
      <c r="I108" s="14"/>
      <c r="J108" s="14"/>
      <c r="K108" s="14"/>
      <c r="L108" s="14"/>
      <c r="M108" s="14"/>
      <c r="N108" s="2"/>
      <c r="O108" s="15"/>
      <c r="P108" s="13"/>
    </row>
    <row r="109" spans="1:16" x14ac:dyDescent="0.25">
      <c r="A109" s="1"/>
      <c r="B109" s="13"/>
      <c r="C109" s="13"/>
      <c r="D109" s="13"/>
      <c r="E109" s="13"/>
      <c r="F109" s="13"/>
      <c r="G109" s="13"/>
      <c r="H109" s="14"/>
      <c r="I109" s="14"/>
      <c r="J109" s="14"/>
      <c r="K109" s="14"/>
      <c r="L109" s="14"/>
      <c r="M109" s="14"/>
      <c r="N109" s="2"/>
      <c r="O109" s="15"/>
      <c r="P109" s="13"/>
    </row>
    <row r="110" spans="1:16" x14ac:dyDescent="0.25">
      <c r="A110" s="1"/>
      <c r="B110" s="13"/>
      <c r="C110" s="13"/>
      <c r="D110" s="13"/>
      <c r="E110" s="13"/>
      <c r="F110" s="13"/>
      <c r="G110" s="13"/>
      <c r="H110" s="14"/>
      <c r="I110" s="14"/>
      <c r="J110" s="14"/>
      <c r="K110" s="14"/>
      <c r="L110" s="14"/>
      <c r="M110" s="14"/>
      <c r="N110" s="2"/>
      <c r="O110" s="15"/>
      <c r="P110" s="13"/>
    </row>
    <row r="111" spans="1:16" x14ac:dyDescent="0.25">
      <c r="A111" s="1"/>
      <c r="B111" s="13"/>
      <c r="C111" s="13"/>
      <c r="D111" s="13"/>
      <c r="E111" s="13"/>
      <c r="F111" s="13"/>
      <c r="G111" s="13"/>
      <c r="H111" s="14"/>
      <c r="I111" s="14"/>
      <c r="J111" s="14"/>
      <c r="K111" s="14"/>
      <c r="L111" s="14"/>
      <c r="M111" s="14"/>
      <c r="N111" s="2"/>
      <c r="O111" s="15"/>
      <c r="P111" s="13"/>
    </row>
    <row r="112" spans="1:16" x14ac:dyDescent="0.25">
      <c r="A112" s="1"/>
      <c r="B112" s="13"/>
      <c r="C112" s="13"/>
      <c r="D112" s="13"/>
      <c r="E112" s="13"/>
      <c r="F112" s="13"/>
      <c r="G112" s="13"/>
      <c r="H112" s="14"/>
      <c r="I112" s="14"/>
      <c r="J112" s="14"/>
      <c r="K112" s="14"/>
      <c r="L112" s="14"/>
      <c r="M112" s="14"/>
      <c r="N112" s="2"/>
      <c r="O112" s="15"/>
      <c r="P112" s="13"/>
    </row>
    <row r="113" spans="1:16" x14ac:dyDescent="0.25">
      <c r="A113" s="1"/>
      <c r="B113" s="13"/>
      <c r="C113" s="13"/>
      <c r="D113" s="13"/>
      <c r="E113" s="13"/>
      <c r="F113" s="13"/>
      <c r="G113" s="13"/>
      <c r="H113" s="14"/>
      <c r="I113" s="14"/>
      <c r="J113" s="14"/>
      <c r="K113" s="14"/>
      <c r="L113" s="14"/>
      <c r="M113" s="14"/>
      <c r="N113" s="2"/>
      <c r="O113" s="15"/>
      <c r="P113" s="13"/>
    </row>
    <row r="114" spans="1:16" x14ac:dyDescent="0.25">
      <c r="A114" s="1"/>
      <c r="B114" s="13"/>
      <c r="C114" s="13"/>
      <c r="D114" s="13"/>
      <c r="E114" s="13"/>
      <c r="F114" s="13"/>
      <c r="G114" s="13"/>
      <c r="H114" s="14"/>
      <c r="I114" s="14"/>
      <c r="J114" s="14"/>
      <c r="K114" s="14"/>
      <c r="L114" s="14"/>
      <c r="M114" s="14"/>
      <c r="N114" s="2"/>
      <c r="O114" s="15"/>
      <c r="P114" s="13"/>
    </row>
    <row r="115" spans="1:16" x14ac:dyDescent="0.25">
      <c r="A115" s="1"/>
      <c r="B115" s="13"/>
      <c r="C115" s="13"/>
      <c r="D115" s="13"/>
      <c r="E115" s="13"/>
      <c r="F115" s="13"/>
      <c r="G115" s="13"/>
      <c r="H115" s="14"/>
      <c r="I115" s="14"/>
      <c r="J115" s="14"/>
      <c r="K115" s="14"/>
      <c r="L115" s="14"/>
      <c r="M115" s="14"/>
      <c r="N115" s="2"/>
      <c r="O115" s="15"/>
      <c r="P115" s="13"/>
    </row>
    <row r="116" spans="1:16" x14ac:dyDescent="0.25">
      <c r="A116" s="1"/>
      <c r="B116" s="13"/>
      <c r="C116" s="13"/>
      <c r="D116" s="13"/>
      <c r="E116" s="13"/>
      <c r="F116" s="13"/>
      <c r="G116" s="13"/>
      <c r="H116" s="14"/>
      <c r="I116" s="14"/>
      <c r="J116" s="14"/>
      <c r="K116" s="14"/>
      <c r="L116" s="14"/>
      <c r="M116" s="14"/>
      <c r="N116" s="2"/>
      <c r="O116" s="15"/>
      <c r="P116" s="13"/>
    </row>
    <row r="117" spans="1:16" x14ac:dyDescent="0.25">
      <c r="A117" s="1"/>
      <c r="B117" s="13"/>
      <c r="C117" s="13"/>
      <c r="D117" s="13"/>
      <c r="E117" s="13"/>
      <c r="F117" s="13"/>
      <c r="G117" s="13"/>
      <c r="H117" s="14"/>
      <c r="I117" s="14"/>
      <c r="J117" s="14"/>
      <c r="K117" s="14"/>
      <c r="L117" s="14"/>
      <c r="M117" s="14"/>
      <c r="N117" s="2"/>
      <c r="O117" s="15"/>
      <c r="P117" s="13"/>
    </row>
    <row r="118" spans="1:16" x14ac:dyDescent="0.25">
      <c r="A118" s="1"/>
      <c r="B118" s="13"/>
      <c r="C118" s="13"/>
      <c r="D118" s="13"/>
      <c r="E118" s="13"/>
      <c r="F118" s="13"/>
      <c r="G118" s="13"/>
      <c r="H118" s="14"/>
      <c r="I118" s="14"/>
      <c r="J118" s="14"/>
      <c r="K118" s="14"/>
      <c r="L118" s="14"/>
      <c r="M118" s="14"/>
      <c r="N118" s="2"/>
      <c r="O118" s="15"/>
      <c r="P118" s="13"/>
    </row>
    <row r="119" spans="1:16" x14ac:dyDescent="0.25">
      <c r="A119" s="1"/>
      <c r="B119" s="13"/>
      <c r="C119" s="13"/>
      <c r="D119" s="13"/>
      <c r="E119" s="13"/>
      <c r="F119" s="13"/>
      <c r="G119" s="13"/>
      <c r="H119" s="14"/>
      <c r="I119" s="14"/>
      <c r="J119" s="14"/>
      <c r="K119" s="14"/>
      <c r="L119" s="14"/>
      <c r="M119" s="14"/>
      <c r="N119" s="2"/>
      <c r="O119" s="15"/>
      <c r="P119" s="13"/>
    </row>
    <row r="120" spans="1:16" x14ac:dyDescent="0.25">
      <c r="A120" s="1"/>
      <c r="B120" s="13"/>
      <c r="C120" s="13"/>
      <c r="D120" s="13"/>
      <c r="E120" s="13"/>
      <c r="F120" s="13"/>
      <c r="G120" s="13"/>
      <c r="H120" s="14"/>
      <c r="I120" s="14"/>
      <c r="J120" s="14"/>
      <c r="K120" s="14"/>
      <c r="L120" s="14"/>
      <c r="M120" s="14"/>
      <c r="N120" s="2"/>
      <c r="O120" s="15"/>
      <c r="P120" s="13"/>
    </row>
    <row r="121" spans="1:16" x14ac:dyDescent="0.25">
      <c r="A121" s="1"/>
      <c r="B121" s="13"/>
      <c r="C121" s="13"/>
      <c r="D121" s="13"/>
      <c r="E121" s="13"/>
      <c r="F121" s="13"/>
      <c r="G121" s="13"/>
      <c r="H121" s="14"/>
      <c r="I121" s="14"/>
      <c r="J121" s="14"/>
      <c r="K121" s="14"/>
      <c r="L121" s="14"/>
      <c r="M121" s="14"/>
      <c r="N121" s="2"/>
      <c r="O121" s="15"/>
      <c r="P121" s="13"/>
    </row>
    <row r="122" spans="1:16" x14ac:dyDescent="0.25">
      <c r="A122" s="1"/>
      <c r="B122" s="13"/>
      <c r="C122" s="13"/>
      <c r="D122" s="13"/>
      <c r="E122" s="13"/>
      <c r="F122" s="13"/>
      <c r="G122" s="13"/>
      <c r="H122" s="14"/>
      <c r="I122" s="14"/>
      <c r="J122" s="14"/>
      <c r="K122" s="14"/>
      <c r="L122" s="14"/>
      <c r="M122" s="14"/>
      <c r="N122" s="2"/>
      <c r="O122" s="15"/>
      <c r="P122" s="13"/>
    </row>
    <row r="123" spans="1:16" x14ac:dyDescent="0.25">
      <c r="A123" s="1"/>
      <c r="B123" s="13"/>
      <c r="C123" s="13"/>
      <c r="D123" s="13"/>
      <c r="E123" s="13"/>
      <c r="F123" s="13"/>
      <c r="G123" s="13"/>
      <c r="H123" s="14"/>
      <c r="I123" s="14"/>
      <c r="J123" s="14"/>
      <c r="K123" s="14"/>
      <c r="L123" s="14"/>
      <c r="M123" s="14"/>
      <c r="N123" s="2"/>
      <c r="O123" s="15"/>
      <c r="P123" s="13"/>
    </row>
    <row r="124" spans="1:16" x14ac:dyDescent="0.25">
      <c r="A124" s="1"/>
      <c r="B124" s="13"/>
      <c r="C124" s="13"/>
      <c r="D124" s="13"/>
      <c r="E124" s="13"/>
      <c r="F124" s="13"/>
      <c r="G124" s="13"/>
      <c r="H124" s="14"/>
      <c r="I124" s="14"/>
      <c r="J124" s="14"/>
      <c r="K124" s="14"/>
      <c r="L124" s="14"/>
      <c r="M124" s="14"/>
      <c r="N124" s="2"/>
      <c r="O124" s="15"/>
      <c r="P124" s="13"/>
    </row>
    <row r="125" spans="1:16" x14ac:dyDescent="0.25">
      <c r="A125" s="1"/>
      <c r="B125" s="13"/>
      <c r="C125" s="13"/>
      <c r="D125" s="13"/>
      <c r="E125" s="13"/>
      <c r="F125" s="13"/>
      <c r="G125" s="13"/>
      <c r="H125" s="14"/>
      <c r="I125" s="14"/>
      <c r="J125" s="14"/>
      <c r="K125" s="14"/>
      <c r="L125" s="14"/>
      <c r="M125" s="14"/>
      <c r="N125" s="2"/>
      <c r="O125" s="15"/>
      <c r="P125" s="13"/>
    </row>
    <row r="126" spans="1:16" x14ac:dyDescent="0.25">
      <c r="A126" s="1"/>
      <c r="B126" s="13"/>
      <c r="C126" s="13"/>
      <c r="D126" s="13"/>
      <c r="E126" s="13"/>
      <c r="F126" s="13"/>
      <c r="G126" s="13"/>
      <c r="H126" s="14"/>
      <c r="I126" s="14"/>
      <c r="J126" s="14"/>
      <c r="K126" s="14"/>
      <c r="L126" s="14"/>
      <c r="M126" s="14"/>
      <c r="N126" s="2"/>
      <c r="O126" s="15"/>
      <c r="P126" s="13"/>
    </row>
    <row r="127" spans="1:16" x14ac:dyDescent="0.25">
      <c r="A127" s="1"/>
      <c r="B127" s="13"/>
      <c r="C127" s="13"/>
      <c r="D127" s="13"/>
      <c r="E127" s="13"/>
      <c r="F127" s="13"/>
      <c r="G127" s="13"/>
      <c r="H127" s="14"/>
      <c r="I127" s="14"/>
      <c r="J127" s="14"/>
      <c r="K127" s="14"/>
      <c r="L127" s="14"/>
      <c r="M127" s="14"/>
      <c r="N127" s="2"/>
      <c r="O127" s="15"/>
      <c r="P127" s="13"/>
    </row>
    <row r="128" spans="1:16" x14ac:dyDescent="0.25">
      <c r="A128" s="1"/>
      <c r="B128" s="13"/>
      <c r="C128" s="13"/>
      <c r="D128" s="13"/>
      <c r="E128" s="13"/>
      <c r="F128" s="13"/>
      <c r="G128" s="13"/>
      <c r="H128" s="14"/>
      <c r="I128" s="14"/>
      <c r="J128" s="14"/>
      <c r="K128" s="14"/>
      <c r="L128" s="14"/>
      <c r="M128" s="14"/>
      <c r="N128" s="2"/>
      <c r="O128" s="15"/>
      <c r="P128" s="13"/>
    </row>
    <row r="129" spans="1:16" x14ac:dyDescent="0.25">
      <c r="A129" s="1"/>
      <c r="B129" s="13"/>
      <c r="C129" s="13"/>
      <c r="D129" s="13"/>
      <c r="E129" s="13"/>
      <c r="F129" s="13"/>
      <c r="G129" s="13"/>
      <c r="H129" s="14"/>
      <c r="I129" s="14"/>
      <c r="J129" s="14"/>
      <c r="K129" s="14"/>
      <c r="L129" s="14"/>
      <c r="M129" s="14"/>
      <c r="N129" s="2"/>
      <c r="O129" s="15"/>
      <c r="P129" s="13"/>
    </row>
    <row r="130" spans="1:16" x14ac:dyDescent="0.25">
      <c r="A130" s="1"/>
      <c r="B130" s="13"/>
      <c r="C130" s="13"/>
      <c r="D130" s="13"/>
      <c r="E130" s="13"/>
      <c r="F130" s="13"/>
      <c r="G130" s="13"/>
      <c r="H130" s="14"/>
      <c r="I130" s="14"/>
      <c r="J130" s="14"/>
      <c r="K130" s="14"/>
      <c r="L130" s="14"/>
      <c r="M130" s="14"/>
      <c r="N130" s="2"/>
      <c r="O130" s="15"/>
      <c r="P130" s="13"/>
    </row>
    <row r="131" spans="1:16" x14ac:dyDescent="0.25">
      <c r="A131" s="1"/>
      <c r="B131" s="13"/>
      <c r="C131" s="13"/>
      <c r="D131" s="13"/>
      <c r="E131" s="13"/>
      <c r="F131" s="13"/>
      <c r="G131" s="13"/>
      <c r="H131" s="14"/>
      <c r="I131" s="14"/>
      <c r="J131" s="14"/>
      <c r="K131" s="14"/>
      <c r="L131" s="14"/>
      <c r="M131" s="14"/>
      <c r="N131" s="2"/>
      <c r="O131" s="15"/>
      <c r="P131" s="13"/>
    </row>
    <row r="132" spans="1:16" x14ac:dyDescent="0.25">
      <c r="A132" s="1"/>
      <c r="B132" s="13"/>
      <c r="C132" s="13"/>
      <c r="D132" s="13"/>
      <c r="E132" s="13"/>
      <c r="F132" s="13"/>
      <c r="G132" s="13"/>
      <c r="H132" s="14"/>
      <c r="I132" s="14"/>
      <c r="J132" s="14"/>
      <c r="K132" s="14"/>
      <c r="L132" s="14"/>
      <c r="M132" s="14"/>
      <c r="N132" s="2"/>
      <c r="O132" s="15"/>
      <c r="P132" s="13"/>
    </row>
    <row r="133" spans="1:16" x14ac:dyDescent="0.25">
      <c r="A133" s="1"/>
      <c r="B133" s="13"/>
      <c r="C133" s="13"/>
      <c r="D133" s="13"/>
      <c r="E133" s="13"/>
      <c r="F133" s="13"/>
      <c r="G133" s="13"/>
      <c r="H133" s="14"/>
      <c r="I133" s="14"/>
      <c r="J133" s="14"/>
      <c r="K133" s="14"/>
      <c r="L133" s="14"/>
      <c r="M133" s="14"/>
      <c r="N133" s="2"/>
      <c r="O133" s="15"/>
      <c r="P133" s="13"/>
    </row>
    <row r="134" spans="1:16" x14ac:dyDescent="0.25">
      <c r="A134" s="1"/>
      <c r="B134" s="13"/>
      <c r="C134" s="13"/>
      <c r="D134" s="13"/>
      <c r="E134" s="13"/>
      <c r="F134" s="13"/>
      <c r="G134" s="13"/>
      <c r="H134" s="14"/>
      <c r="I134" s="14"/>
      <c r="J134" s="14"/>
      <c r="K134" s="14"/>
      <c r="L134" s="14"/>
      <c r="M134" s="14"/>
      <c r="N134" s="2"/>
      <c r="O134" s="15"/>
      <c r="P134" s="13"/>
    </row>
    <row r="135" spans="1:16" x14ac:dyDescent="0.25">
      <c r="A135" s="1"/>
      <c r="B135" s="13"/>
      <c r="C135" s="13"/>
      <c r="D135" s="13"/>
      <c r="E135" s="13"/>
      <c r="F135" s="13"/>
      <c r="G135" s="13"/>
      <c r="H135" s="14"/>
      <c r="I135" s="14"/>
      <c r="J135" s="14"/>
      <c r="K135" s="14"/>
      <c r="L135" s="14"/>
      <c r="M135" s="14"/>
      <c r="N135" s="2"/>
      <c r="O135" s="15"/>
      <c r="P135" s="13"/>
    </row>
    <row r="136" spans="1:16" x14ac:dyDescent="0.25">
      <c r="A136" s="1"/>
      <c r="B136" s="13"/>
      <c r="C136" s="13"/>
      <c r="D136" s="13"/>
      <c r="E136" s="13"/>
      <c r="F136" s="13"/>
      <c r="G136" s="13"/>
      <c r="H136" s="14"/>
      <c r="I136" s="14"/>
      <c r="J136" s="14"/>
      <c r="K136" s="14"/>
      <c r="L136" s="14"/>
      <c r="M136" s="14"/>
      <c r="N136" s="2"/>
      <c r="O136" s="15"/>
      <c r="P136" s="13"/>
    </row>
    <row r="137" spans="1:16" x14ac:dyDescent="0.25">
      <c r="A137" s="1"/>
      <c r="B137" s="13"/>
      <c r="C137" s="13"/>
      <c r="D137" s="13"/>
      <c r="E137" s="13"/>
      <c r="F137" s="13"/>
      <c r="G137" s="13"/>
      <c r="H137" s="14"/>
      <c r="I137" s="14"/>
      <c r="J137" s="14"/>
      <c r="K137" s="14"/>
      <c r="L137" s="14"/>
      <c r="M137" s="14"/>
      <c r="N137" s="2"/>
      <c r="O137" s="15"/>
      <c r="P137" s="13"/>
    </row>
    <row r="138" spans="1:16" x14ac:dyDescent="0.25">
      <c r="A138" s="1"/>
      <c r="B138" s="13"/>
      <c r="C138" s="13"/>
      <c r="D138" s="13"/>
      <c r="E138" s="13"/>
      <c r="F138" s="13"/>
      <c r="G138" s="13"/>
      <c r="H138" s="14"/>
      <c r="I138" s="14"/>
      <c r="J138" s="14"/>
      <c r="K138" s="14"/>
      <c r="L138" s="14"/>
      <c r="M138" s="14"/>
      <c r="N138" s="2"/>
      <c r="O138" s="15"/>
      <c r="P138" s="13"/>
    </row>
    <row r="139" spans="1:16" x14ac:dyDescent="0.25">
      <c r="A139" s="1"/>
      <c r="B139" s="13"/>
      <c r="C139" s="13"/>
      <c r="D139" s="13"/>
      <c r="E139" s="13"/>
      <c r="F139" s="13"/>
      <c r="G139" s="13"/>
      <c r="H139" s="14"/>
      <c r="I139" s="14"/>
      <c r="J139" s="14"/>
      <c r="K139" s="14"/>
      <c r="L139" s="14"/>
      <c r="M139" s="14"/>
      <c r="N139" s="2"/>
      <c r="O139" s="15"/>
      <c r="P139" s="13"/>
    </row>
    <row r="140" spans="1:16" x14ac:dyDescent="0.25">
      <c r="A140" s="1"/>
      <c r="B140" s="13"/>
      <c r="C140" s="13"/>
      <c r="D140" s="13"/>
      <c r="E140" s="13"/>
      <c r="F140" s="13"/>
      <c r="G140" s="13"/>
      <c r="H140" s="14"/>
      <c r="I140" s="14"/>
      <c r="J140" s="14"/>
      <c r="K140" s="14"/>
      <c r="L140" s="14"/>
      <c r="M140" s="14"/>
      <c r="N140" s="2"/>
      <c r="O140" s="15"/>
      <c r="P140" s="13"/>
    </row>
    <row r="141" spans="1:16" x14ac:dyDescent="0.25">
      <c r="A141" s="1"/>
      <c r="B141" s="13"/>
      <c r="C141" s="13"/>
      <c r="D141" s="13"/>
      <c r="E141" s="13"/>
      <c r="F141" s="13"/>
      <c r="G141" s="13"/>
      <c r="H141" s="14"/>
      <c r="I141" s="14"/>
      <c r="J141" s="14"/>
      <c r="K141" s="14"/>
      <c r="L141" s="14"/>
      <c r="M141" s="14"/>
      <c r="N141" s="2"/>
      <c r="O141" s="15"/>
      <c r="P141" s="13"/>
    </row>
    <row r="142" spans="1:16" x14ac:dyDescent="0.25">
      <c r="A142" s="1"/>
      <c r="B142" s="13"/>
      <c r="C142" s="13"/>
      <c r="D142" s="13"/>
      <c r="E142" s="13"/>
      <c r="F142" s="13"/>
      <c r="G142" s="13"/>
      <c r="H142" s="14"/>
      <c r="I142" s="14"/>
      <c r="J142" s="14"/>
      <c r="K142" s="14"/>
      <c r="L142" s="14"/>
      <c r="M142" s="14"/>
      <c r="N142" s="2"/>
      <c r="O142" s="15"/>
      <c r="P142" s="13"/>
    </row>
    <row r="143" spans="1:16" x14ac:dyDescent="0.25">
      <c r="A143" s="1"/>
      <c r="B143" s="13"/>
      <c r="C143" s="13"/>
      <c r="D143" s="13"/>
      <c r="E143" s="13"/>
      <c r="F143" s="13"/>
      <c r="G143" s="13"/>
      <c r="H143" s="14"/>
      <c r="I143" s="14"/>
      <c r="J143" s="14"/>
      <c r="K143" s="14"/>
      <c r="L143" s="14"/>
      <c r="M143" s="14"/>
      <c r="N143" s="2"/>
      <c r="O143" s="15"/>
      <c r="P143" s="13"/>
    </row>
    <row r="144" spans="1:16" x14ac:dyDescent="0.25">
      <c r="A144" s="1"/>
      <c r="B144" s="13"/>
      <c r="C144" s="13"/>
      <c r="D144" s="13"/>
      <c r="E144" s="13"/>
      <c r="F144" s="13"/>
      <c r="G144" s="13"/>
      <c r="H144" s="14"/>
      <c r="I144" s="14"/>
      <c r="J144" s="14"/>
      <c r="K144" s="14"/>
      <c r="L144" s="14"/>
      <c r="M144" s="14"/>
      <c r="N144" s="2"/>
      <c r="O144" s="15"/>
      <c r="P144" s="13"/>
    </row>
    <row r="145" spans="1:16" x14ac:dyDescent="0.25">
      <c r="A145" s="1"/>
      <c r="B145" s="13"/>
      <c r="C145" s="13"/>
      <c r="D145" s="13"/>
      <c r="E145" s="13"/>
      <c r="F145" s="13"/>
      <c r="G145" s="13"/>
      <c r="H145" s="14"/>
      <c r="I145" s="14"/>
      <c r="J145" s="14"/>
      <c r="K145" s="14"/>
      <c r="L145" s="14"/>
      <c r="M145" s="14"/>
      <c r="N145" s="2"/>
      <c r="O145" s="15"/>
      <c r="P145" s="13"/>
    </row>
    <row r="146" spans="1:16" x14ac:dyDescent="0.25">
      <c r="A146" s="1"/>
      <c r="B146" s="13"/>
      <c r="C146" s="13"/>
      <c r="D146" s="13"/>
      <c r="E146" s="13"/>
      <c r="F146" s="13"/>
      <c r="G146" s="13"/>
      <c r="H146" s="14"/>
      <c r="I146" s="14"/>
      <c r="J146" s="14"/>
      <c r="K146" s="14"/>
      <c r="L146" s="14"/>
      <c r="M146" s="14"/>
      <c r="N146" s="2"/>
      <c r="O146" s="15"/>
      <c r="P146" s="13"/>
    </row>
    <row r="147" spans="1:16" x14ac:dyDescent="0.25">
      <c r="A147" s="1"/>
      <c r="B147" s="13"/>
      <c r="C147" s="13"/>
      <c r="D147" s="13"/>
      <c r="E147" s="13"/>
      <c r="F147" s="13"/>
      <c r="G147" s="13"/>
      <c r="H147" s="14"/>
      <c r="I147" s="14"/>
      <c r="J147" s="14"/>
      <c r="K147" s="14"/>
      <c r="L147" s="14"/>
      <c r="M147" s="14"/>
      <c r="N147" s="2"/>
      <c r="O147" s="15"/>
      <c r="P147" s="13"/>
    </row>
    <row r="148" spans="1:16" x14ac:dyDescent="0.25">
      <c r="A148" s="1"/>
      <c r="B148" s="13"/>
      <c r="C148" s="13"/>
      <c r="D148" s="13"/>
      <c r="E148" s="13"/>
      <c r="F148" s="13"/>
      <c r="G148" s="13"/>
      <c r="H148" s="14"/>
      <c r="I148" s="14"/>
      <c r="J148" s="14"/>
      <c r="K148" s="14"/>
      <c r="L148" s="14"/>
      <c r="M148" s="14"/>
      <c r="N148" s="2"/>
      <c r="O148" s="15"/>
      <c r="P148" s="13"/>
    </row>
    <row r="149" spans="1:16" x14ac:dyDescent="0.25">
      <c r="A149" s="1"/>
      <c r="B149" s="13"/>
      <c r="C149" s="13"/>
      <c r="D149" s="13"/>
      <c r="E149" s="13"/>
      <c r="F149" s="13"/>
      <c r="G149" s="13"/>
      <c r="H149" s="14"/>
      <c r="I149" s="14"/>
      <c r="J149" s="14"/>
      <c r="K149" s="14"/>
      <c r="L149" s="14"/>
      <c r="M149" s="14"/>
      <c r="N149" s="2"/>
      <c r="O149" s="15"/>
      <c r="P149" s="13"/>
    </row>
    <row r="150" spans="1:16" x14ac:dyDescent="0.25">
      <c r="A150" s="1"/>
      <c r="B150" s="13"/>
      <c r="C150" s="13"/>
      <c r="D150" s="13"/>
      <c r="E150" s="13"/>
      <c r="F150" s="13"/>
      <c r="G150" s="13"/>
      <c r="H150" s="14"/>
      <c r="I150" s="14"/>
      <c r="J150" s="14"/>
      <c r="K150" s="14"/>
      <c r="L150" s="14"/>
      <c r="M150" s="14"/>
      <c r="N150" s="2"/>
      <c r="O150" s="15"/>
      <c r="P150" s="13"/>
    </row>
    <row r="151" spans="1:16" x14ac:dyDescent="0.25">
      <c r="A151" s="1"/>
      <c r="B151" s="13"/>
      <c r="C151" s="13"/>
      <c r="D151" s="13"/>
      <c r="E151" s="13"/>
      <c r="F151" s="13"/>
      <c r="G151" s="13"/>
      <c r="H151" s="14"/>
      <c r="I151" s="14"/>
      <c r="J151" s="14"/>
      <c r="K151" s="14"/>
      <c r="L151" s="14"/>
      <c r="M151" s="14"/>
      <c r="N151" s="2"/>
      <c r="O151" s="15"/>
      <c r="P151" s="13"/>
    </row>
    <row r="152" spans="1:16" x14ac:dyDescent="0.25">
      <c r="A152" s="1"/>
      <c r="B152" s="13"/>
      <c r="C152" s="13"/>
      <c r="D152" s="13"/>
      <c r="E152" s="13"/>
      <c r="F152" s="13"/>
      <c r="G152" s="13"/>
      <c r="H152" s="14"/>
      <c r="I152" s="14"/>
      <c r="J152" s="14"/>
      <c r="K152" s="14"/>
      <c r="L152" s="14"/>
      <c r="M152" s="14"/>
      <c r="N152" s="2"/>
      <c r="O152" s="15"/>
      <c r="P152" s="13"/>
    </row>
    <row r="153" spans="1:16" x14ac:dyDescent="0.25">
      <c r="A153" s="1"/>
      <c r="B153" s="13"/>
      <c r="C153" s="13"/>
      <c r="D153" s="13"/>
      <c r="E153" s="13"/>
      <c r="F153" s="13"/>
      <c r="G153" s="13"/>
      <c r="H153" s="14"/>
      <c r="I153" s="14"/>
      <c r="J153" s="14"/>
      <c r="K153" s="14"/>
      <c r="L153" s="14"/>
      <c r="M153" s="14"/>
      <c r="N153" s="2"/>
      <c r="O153" s="15"/>
      <c r="P153" s="13"/>
    </row>
    <row r="154" spans="1:16" x14ac:dyDescent="0.25">
      <c r="A154" s="1"/>
      <c r="B154" s="13"/>
      <c r="C154" s="13"/>
      <c r="D154" s="13"/>
      <c r="E154" s="13"/>
      <c r="F154" s="13"/>
      <c r="G154" s="13"/>
      <c r="H154" s="14"/>
      <c r="I154" s="14"/>
      <c r="J154" s="14"/>
      <c r="K154" s="14"/>
      <c r="L154" s="14"/>
      <c r="M154" s="14"/>
      <c r="N154" s="2"/>
      <c r="O154" s="15"/>
      <c r="P154" s="13"/>
    </row>
    <row r="155" spans="1:16" x14ac:dyDescent="0.25">
      <c r="A155" s="1"/>
      <c r="B155" s="13"/>
      <c r="C155" s="13"/>
      <c r="D155" s="13"/>
      <c r="E155" s="13"/>
      <c r="F155" s="13"/>
      <c r="G155" s="13"/>
      <c r="H155" s="14"/>
      <c r="I155" s="14"/>
      <c r="J155" s="14"/>
      <c r="K155" s="14"/>
      <c r="L155" s="14"/>
      <c r="M155" s="14"/>
      <c r="N155" s="2"/>
      <c r="O155" s="15"/>
      <c r="P155" s="13"/>
    </row>
    <row r="156" spans="1:16" x14ac:dyDescent="0.25">
      <c r="A156" s="1"/>
      <c r="B156" s="13"/>
      <c r="C156" s="13"/>
      <c r="D156" s="13"/>
      <c r="E156" s="13"/>
      <c r="F156" s="13"/>
      <c r="G156" s="13"/>
      <c r="H156" s="14"/>
      <c r="I156" s="14"/>
      <c r="J156" s="14"/>
      <c r="K156" s="14"/>
      <c r="L156" s="14"/>
      <c r="M156" s="14"/>
      <c r="N156" s="2"/>
      <c r="O156" s="15"/>
      <c r="P156" s="13"/>
    </row>
    <row r="157" spans="1:16" x14ac:dyDescent="0.25">
      <c r="A157" s="1"/>
      <c r="B157" s="13"/>
      <c r="C157" s="13"/>
      <c r="D157" s="13"/>
      <c r="E157" s="13"/>
      <c r="F157" s="13"/>
      <c r="G157" s="13"/>
      <c r="H157" s="14"/>
      <c r="I157" s="14"/>
      <c r="J157" s="14"/>
      <c r="K157" s="14"/>
      <c r="L157" s="14"/>
      <c r="M157" s="14"/>
      <c r="N157" s="2"/>
      <c r="O157" s="15"/>
      <c r="P157" s="13"/>
    </row>
    <row r="158" spans="1:16" x14ac:dyDescent="0.25">
      <c r="A158" s="1"/>
      <c r="B158" s="13"/>
      <c r="C158" s="13"/>
      <c r="D158" s="13"/>
      <c r="E158" s="13"/>
      <c r="F158" s="13"/>
      <c r="G158" s="13"/>
      <c r="H158" s="14"/>
      <c r="I158" s="14"/>
      <c r="J158" s="14"/>
      <c r="K158" s="14"/>
      <c r="L158" s="14"/>
      <c r="M158" s="14"/>
      <c r="N158" s="2"/>
      <c r="O158" s="15"/>
      <c r="P158" s="13"/>
    </row>
    <row r="159" spans="1:16" x14ac:dyDescent="0.25">
      <c r="A159" s="1"/>
      <c r="B159" s="13"/>
      <c r="C159" s="13"/>
      <c r="D159" s="13"/>
      <c r="E159" s="13"/>
      <c r="F159" s="13"/>
      <c r="G159" s="13"/>
      <c r="H159" s="14"/>
      <c r="I159" s="14"/>
      <c r="J159" s="14"/>
      <c r="K159" s="14"/>
      <c r="L159" s="14"/>
      <c r="M159" s="14"/>
      <c r="N159" s="2"/>
      <c r="O159" s="15"/>
      <c r="P159" s="13"/>
    </row>
    <row r="160" spans="1:16" x14ac:dyDescent="0.25">
      <c r="A160" s="1"/>
      <c r="B160" s="13"/>
      <c r="C160" s="13"/>
      <c r="D160" s="13"/>
      <c r="E160" s="13"/>
      <c r="F160" s="13"/>
      <c r="G160" s="13"/>
      <c r="H160" s="14"/>
      <c r="I160" s="14"/>
      <c r="J160" s="14"/>
      <c r="K160" s="14"/>
      <c r="L160" s="14"/>
      <c r="M160" s="14"/>
      <c r="N160" s="2"/>
      <c r="O160" s="15"/>
      <c r="P160" s="13"/>
    </row>
    <row r="161" spans="1:16" x14ac:dyDescent="0.25">
      <c r="A161" s="1"/>
      <c r="B161" s="13"/>
      <c r="C161" s="13"/>
      <c r="D161" s="13"/>
      <c r="E161" s="13"/>
      <c r="F161" s="13"/>
      <c r="G161" s="13"/>
      <c r="H161" s="14"/>
      <c r="I161" s="14"/>
      <c r="J161" s="14"/>
      <c r="K161" s="14"/>
      <c r="L161" s="14"/>
      <c r="M161" s="14"/>
      <c r="N161" s="2"/>
      <c r="O161" s="15"/>
      <c r="P161" s="13"/>
    </row>
    <row r="162" spans="1:16" x14ac:dyDescent="0.25">
      <c r="A162" s="1"/>
      <c r="B162" s="13"/>
      <c r="C162" s="13"/>
      <c r="D162" s="13"/>
      <c r="E162" s="13"/>
      <c r="F162" s="13"/>
      <c r="G162" s="13"/>
      <c r="H162" s="14"/>
      <c r="I162" s="14"/>
      <c r="J162" s="14"/>
      <c r="K162" s="14"/>
      <c r="L162" s="14"/>
      <c r="M162" s="14"/>
      <c r="N162" s="2"/>
      <c r="O162" s="15"/>
      <c r="P162" s="13"/>
    </row>
    <row r="163" spans="1:16" x14ac:dyDescent="0.25">
      <c r="A163" s="1"/>
      <c r="B163" s="13"/>
      <c r="C163" s="13"/>
      <c r="D163" s="13"/>
      <c r="E163" s="13"/>
      <c r="F163" s="13"/>
      <c r="G163" s="13"/>
      <c r="H163" s="14"/>
      <c r="I163" s="14"/>
      <c r="J163" s="14"/>
      <c r="K163" s="14"/>
      <c r="L163" s="14"/>
      <c r="M163" s="14"/>
      <c r="N163" s="2"/>
      <c r="O163" s="15"/>
      <c r="P163" s="13"/>
    </row>
    <row r="164" spans="1:16" x14ac:dyDescent="0.25">
      <c r="A164" s="1"/>
      <c r="B164" s="13"/>
      <c r="C164" s="13"/>
      <c r="D164" s="13"/>
      <c r="E164" s="13"/>
      <c r="F164" s="13"/>
      <c r="G164" s="13"/>
      <c r="H164" s="14"/>
      <c r="I164" s="14"/>
      <c r="J164" s="14"/>
      <c r="K164" s="14"/>
      <c r="L164" s="14"/>
      <c r="M164" s="14"/>
      <c r="N164" s="2"/>
      <c r="O164" s="15"/>
      <c r="P164" s="13"/>
    </row>
    <row r="165" spans="1:16" x14ac:dyDescent="0.25">
      <c r="A165" s="1"/>
      <c r="B165" s="13"/>
      <c r="C165" s="13"/>
      <c r="D165" s="13"/>
      <c r="E165" s="13"/>
      <c r="F165" s="13"/>
      <c r="G165" s="13"/>
      <c r="H165" s="14"/>
      <c r="I165" s="14"/>
      <c r="J165" s="14"/>
      <c r="K165" s="14"/>
      <c r="L165" s="14"/>
      <c r="M165" s="14"/>
      <c r="N165" s="2"/>
      <c r="O165" s="15"/>
      <c r="P165" s="13"/>
    </row>
    <row r="166" spans="1:16" x14ac:dyDescent="0.25">
      <c r="A166" s="1"/>
      <c r="B166" s="13"/>
      <c r="C166" s="13"/>
      <c r="D166" s="13"/>
      <c r="E166" s="13"/>
      <c r="F166" s="13"/>
      <c r="G166" s="13"/>
      <c r="H166" s="14"/>
      <c r="I166" s="14"/>
      <c r="J166" s="14"/>
      <c r="K166" s="14"/>
      <c r="L166" s="14"/>
      <c r="M166" s="14"/>
      <c r="N166" s="2"/>
      <c r="O166" s="15"/>
      <c r="P166" s="13"/>
    </row>
    <row r="167" spans="1:16" x14ac:dyDescent="0.25">
      <c r="A167" s="1"/>
      <c r="B167" s="13"/>
      <c r="C167" s="13"/>
      <c r="D167" s="13"/>
      <c r="E167" s="13"/>
      <c r="F167" s="13"/>
      <c r="G167" s="13"/>
      <c r="H167" s="14"/>
      <c r="I167" s="14"/>
      <c r="J167" s="14"/>
      <c r="K167" s="14"/>
      <c r="L167" s="14"/>
      <c r="M167" s="14"/>
      <c r="N167" s="2"/>
      <c r="O167" s="15"/>
      <c r="P167" s="13"/>
    </row>
    <row r="168" spans="1:16" x14ac:dyDescent="0.25">
      <c r="A168" s="1"/>
      <c r="B168" s="13"/>
      <c r="C168" s="13"/>
      <c r="D168" s="13"/>
      <c r="E168" s="13"/>
      <c r="F168" s="13"/>
      <c r="G168" s="13"/>
      <c r="H168" s="14"/>
      <c r="I168" s="14"/>
      <c r="J168" s="14"/>
      <c r="K168" s="14"/>
      <c r="L168" s="14"/>
      <c r="M168" s="14"/>
      <c r="N168" s="2"/>
      <c r="O168" s="15"/>
      <c r="P168" s="13"/>
    </row>
    <row r="169" spans="1:16" x14ac:dyDescent="0.25">
      <c r="A169" s="1"/>
      <c r="B169" s="13"/>
      <c r="C169" s="13"/>
      <c r="D169" s="13"/>
      <c r="E169" s="13"/>
      <c r="F169" s="13"/>
      <c r="G169" s="13"/>
      <c r="H169" s="14"/>
      <c r="I169" s="14"/>
      <c r="J169" s="14"/>
      <c r="K169" s="14"/>
      <c r="L169" s="14"/>
      <c r="M169" s="14"/>
      <c r="N169" s="2"/>
      <c r="O169" s="15"/>
      <c r="P169" s="13"/>
    </row>
    <row r="170" spans="1:16" x14ac:dyDescent="0.25">
      <c r="A170" s="1"/>
      <c r="B170" s="13"/>
      <c r="C170" s="13"/>
      <c r="D170" s="13"/>
      <c r="E170" s="13"/>
      <c r="F170" s="13"/>
      <c r="G170" s="13"/>
      <c r="H170" s="14"/>
      <c r="I170" s="14"/>
      <c r="J170" s="14"/>
      <c r="K170" s="14"/>
      <c r="L170" s="14"/>
      <c r="M170" s="14"/>
      <c r="N170" s="2"/>
      <c r="O170" s="15"/>
      <c r="P170" s="13"/>
    </row>
    <row r="171" spans="1:16" x14ac:dyDescent="0.25">
      <c r="A171" s="1"/>
      <c r="B171" s="13"/>
      <c r="C171" s="13"/>
      <c r="D171" s="13"/>
      <c r="E171" s="13"/>
      <c r="F171" s="13"/>
      <c r="G171" s="13"/>
      <c r="H171" s="14"/>
      <c r="I171" s="14"/>
      <c r="J171" s="14"/>
      <c r="K171" s="14"/>
      <c r="L171" s="14"/>
      <c r="M171" s="14"/>
      <c r="N171" s="2"/>
      <c r="O171" s="15"/>
      <c r="P171" s="13"/>
    </row>
    <row r="172" spans="1:16" x14ac:dyDescent="0.25">
      <c r="A172" s="1"/>
      <c r="B172" s="13"/>
      <c r="C172" s="13"/>
      <c r="D172" s="13"/>
      <c r="E172" s="13"/>
      <c r="F172" s="13"/>
      <c r="G172" s="13"/>
      <c r="H172" s="14"/>
      <c r="I172" s="14"/>
      <c r="J172" s="14"/>
      <c r="K172" s="14"/>
      <c r="L172" s="14"/>
      <c r="M172" s="14"/>
      <c r="N172" s="2"/>
      <c r="O172" s="15"/>
      <c r="P172" s="13"/>
    </row>
    <row r="173" spans="1:16" x14ac:dyDescent="0.25">
      <c r="A173" s="1"/>
      <c r="B173" s="13"/>
      <c r="C173" s="13"/>
      <c r="D173" s="13"/>
      <c r="E173" s="13"/>
      <c r="F173" s="13"/>
      <c r="G173" s="13"/>
      <c r="H173" s="14"/>
      <c r="I173" s="14"/>
      <c r="J173" s="14"/>
      <c r="K173" s="14"/>
      <c r="L173" s="14"/>
      <c r="M173" s="14"/>
      <c r="N173" s="2"/>
      <c r="O173" s="15"/>
      <c r="P173" s="13"/>
    </row>
    <row r="174" spans="1:16" x14ac:dyDescent="0.25">
      <c r="A174" s="1"/>
      <c r="B174" s="13"/>
      <c r="C174" s="13"/>
      <c r="D174" s="13"/>
      <c r="E174" s="13"/>
      <c r="F174" s="13"/>
      <c r="G174" s="13"/>
      <c r="H174" s="14"/>
      <c r="I174" s="14"/>
      <c r="J174" s="14"/>
      <c r="K174" s="14"/>
      <c r="L174" s="14"/>
      <c r="M174" s="14"/>
      <c r="N174" s="2"/>
      <c r="O174" s="15"/>
      <c r="P174" s="13"/>
    </row>
    <row r="175" spans="1:16" x14ac:dyDescent="0.25">
      <c r="A175" s="1"/>
      <c r="B175" s="13"/>
      <c r="C175" s="13"/>
      <c r="D175" s="13"/>
      <c r="E175" s="13"/>
      <c r="F175" s="13"/>
      <c r="G175" s="13"/>
      <c r="H175" s="14"/>
      <c r="I175" s="14"/>
      <c r="J175" s="14"/>
      <c r="K175" s="14"/>
      <c r="L175" s="14"/>
      <c r="M175" s="14"/>
      <c r="N175" s="2"/>
      <c r="O175" s="15"/>
      <c r="P175" s="13"/>
    </row>
    <row r="176" spans="1:16" x14ac:dyDescent="0.25">
      <c r="A176" s="1"/>
      <c r="B176" s="13"/>
      <c r="C176" s="13"/>
      <c r="D176" s="13"/>
      <c r="E176" s="13"/>
      <c r="F176" s="13"/>
      <c r="G176" s="13"/>
      <c r="H176" s="14"/>
      <c r="I176" s="14"/>
      <c r="J176" s="14"/>
      <c r="K176" s="14"/>
      <c r="L176" s="14"/>
      <c r="M176" s="14"/>
      <c r="N176" s="2"/>
      <c r="O176" s="15"/>
      <c r="P176" s="13"/>
    </row>
    <row r="177" spans="1:16" x14ac:dyDescent="0.25">
      <c r="A177" s="1"/>
      <c r="B177" s="13"/>
      <c r="C177" s="13"/>
      <c r="D177" s="13"/>
      <c r="E177" s="13"/>
      <c r="F177" s="13"/>
      <c r="G177" s="13"/>
      <c r="H177" s="14"/>
      <c r="I177" s="14"/>
      <c r="J177" s="14"/>
      <c r="K177" s="14"/>
      <c r="L177" s="14"/>
      <c r="M177" s="14"/>
      <c r="N177" s="2"/>
      <c r="O177" s="15"/>
      <c r="P177" s="13"/>
    </row>
    <row r="178" spans="1:16" x14ac:dyDescent="0.25">
      <c r="A178" s="1"/>
      <c r="B178" s="13"/>
      <c r="C178" s="13"/>
      <c r="D178" s="13"/>
      <c r="E178" s="13"/>
      <c r="F178" s="13"/>
      <c r="G178" s="13"/>
      <c r="H178" s="14"/>
      <c r="I178" s="14"/>
      <c r="J178" s="14"/>
      <c r="K178" s="14"/>
      <c r="L178" s="14"/>
      <c r="M178" s="14"/>
      <c r="N178" s="2"/>
      <c r="O178" s="15"/>
      <c r="P178" s="13"/>
    </row>
    <row r="179" spans="1:16" x14ac:dyDescent="0.25">
      <c r="A179" s="1"/>
      <c r="B179" s="13"/>
      <c r="C179" s="13"/>
      <c r="D179" s="13"/>
      <c r="E179" s="13"/>
      <c r="F179" s="13"/>
      <c r="G179" s="13"/>
      <c r="H179" s="14"/>
      <c r="I179" s="14"/>
      <c r="J179" s="14"/>
      <c r="K179" s="14"/>
      <c r="L179" s="14"/>
      <c r="M179" s="14"/>
      <c r="N179" s="2"/>
      <c r="O179" s="15"/>
      <c r="P179" s="13"/>
    </row>
    <row r="180" spans="1:16" x14ac:dyDescent="0.25">
      <c r="A180" s="1"/>
      <c r="B180" s="13"/>
      <c r="C180" s="13"/>
      <c r="D180" s="13"/>
      <c r="E180" s="13"/>
      <c r="F180" s="13"/>
      <c r="G180" s="13"/>
      <c r="H180" s="14"/>
      <c r="I180" s="14"/>
      <c r="J180" s="14"/>
      <c r="K180" s="14"/>
      <c r="L180" s="14"/>
      <c r="M180" s="14"/>
      <c r="N180" s="2"/>
      <c r="O180" s="15"/>
      <c r="P180" s="13"/>
    </row>
    <row r="181" spans="1:16" x14ac:dyDescent="0.25">
      <c r="A181" s="3"/>
      <c r="B181" s="16"/>
      <c r="C181" s="16"/>
      <c r="D181" s="16"/>
      <c r="E181" s="16"/>
      <c r="F181" s="16"/>
      <c r="G181" s="16"/>
      <c r="H181" s="14"/>
      <c r="I181" s="14"/>
      <c r="J181" s="14"/>
      <c r="K181" s="14"/>
      <c r="L181" s="17"/>
      <c r="M181" s="17"/>
      <c r="N181" s="18"/>
      <c r="O181" s="19"/>
      <c r="P181" s="20"/>
    </row>
    <row r="182" spans="1:16" x14ac:dyDescent="0.25">
      <c r="A182" s="3"/>
      <c r="B182" s="16"/>
      <c r="C182" s="16"/>
      <c r="D182" s="16"/>
      <c r="E182" s="16"/>
      <c r="F182" s="16"/>
      <c r="G182" s="16"/>
      <c r="H182" s="14"/>
      <c r="I182" s="14"/>
      <c r="J182" s="14"/>
      <c r="K182" s="14"/>
      <c r="L182" s="17"/>
      <c r="M182" s="17"/>
      <c r="N182" s="18"/>
      <c r="O182" s="19"/>
      <c r="P182" s="20"/>
    </row>
    <row r="183" spans="1:16" x14ac:dyDescent="0.25">
      <c r="A183" s="3"/>
      <c r="B183" s="16"/>
      <c r="C183" s="16"/>
      <c r="D183" s="16"/>
      <c r="E183" s="16"/>
      <c r="F183" s="16"/>
      <c r="G183" s="16"/>
      <c r="H183" s="14"/>
      <c r="I183" s="14"/>
      <c r="J183" s="14"/>
      <c r="K183" s="14"/>
      <c r="L183" s="17"/>
      <c r="M183" s="17"/>
      <c r="N183" s="18"/>
      <c r="O183" s="19"/>
      <c r="P183" s="20"/>
    </row>
    <row r="184" spans="1:16" x14ac:dyDescent="0.25">
      <c r="A184" s="3"/>
      <c r="B184" s="16"/>
      <c r="C184" s="16"/>
      <c r="D184" s="16"/>
      <c r="E184" s="16"/>
      <c r="F184" s="16"/>
      <c r="G184" s="16"/>
      <c r="H184" s="14"/>
      <c r="I184" s="14"/>
      <c r="J184" s="14"/>
      <c r="K184" s="14"/>
      <c r="L184" s="17"/>
      <c r="M184" s="17"/>
      <c r="N184" s="18"/>
      <c r="O184" s="19"/>
      <c r="P184" s="20"/>
    </row>
    <row r="185" spans="1:16" x14ac:dyDescent="0.25">
      <c r="A185" s="3"/>
      <c r="B185" s="16"/>
      <c r="C185" s="16"/>
      <c r="D185" s="16"/>
      <c r="E185" s="16"/>
      <c r="F185" s="16"/>
      <c r="G185" s="16"/>
      <c r="H185" s="14"/>
      <c r="I185" s="14"/>
      <c r="J185" s="14"/>
      <c r="K185" s="14"/>
      <c r="L185" s="17"/>
      <c r="M185" s="17"/>
      <c r="N185" s="18"/>
      <c r="O185" s="19"/>
      <c r="P185" s="20"/>
    </row>
  </sheetData>
  <conditionalFormatting sqref="H2:Q37">
    <cfRule type="expression" dxfId="0" priority="1">
      <formula>$G2&lt;&gt;"Yes"</formula>
    </cfRule>
  </conditionalFormatting>
  <dataValidations count="4">
    <dataValidation type="decimal" errorStyle="warning" allowBlank="1" showInputMessage="1" showErrorMessage="1" error="Please enter a value greater than 0 and less than 100." sqref="Q1:Q1048576" xr:uid="{161EC6AA-A902-468B-8A7D-F8B70AAE5D9C}">
      <formula1>0.01</formula1>
      <formula2>100</formula2>
    </dataValidation>
    <dataValidation type="list" allowBlank="1" showInputMessage="1" showErrorMessage="1" sqref="G2:G37 E2:E37" xr:uid="{A95728B7-4350-4984-8CBB-56047B63848D}">
      <formula1>"Yes, No"</formula1>
    </dataValidation>
    <dataValidation type="decimal" errorStyle="warning" allowBlank="1" showInputMessage="1" showErrorMessage="1" error="Please enter a number between 0 and 168." sqref="P2:P37" xr:uid="{C6654EFA-B9D3-40B4-AE11-9BCD12974D07}">
      <formula1>0</formula1>
      <formula2>168</formula2>
    </dataValidation>
    <dataValidation type="list" allowBlank="1" showInputMessage="1" showErrorMessage="1" sqref="F2:F37" xr:uid="{8C3216E3-C311-4572-B7A8-7EAA2A53859E}">
      <formula1>"Yes,No"</formula1>
    </dataValidation>
  </dataValidations>
  <printOptions horizontalCentered="1"/>
  <pageMargins left="0.25" right="0.25" top="0.43684895833333331" bottom="0.75" header="0.3" footer="0.3"/>
  <pageSetup paperSize="5" scale="33" fitToHeight="0" orientation="landscape" r:id="rId1"/>
  <headerFooter>
    <oddHeader>&amp;CSupported Employment Tracking Sheet</oddHeader>
    <oddFooter>&amp;RRevised 07/01/2020</oddFooter>
  </headerFooter>
  <tableParts count="1">
    <tablePart r:id="rId2"/>
  </tableParts>
  <extLst>
    <ext xmlns:x14="http://schemas.microsoft.com/office/spreadsheetml/2009/9/main" uri="{CCE6A557-97BC-4b89-ADB6-D9C93CAAB3DF}">
      <x14:dataValidations xmlns:xm="http://schemas.microsoft.com/office/excel/2006/main" count="1">
        <x14:dataValidation type="date" errorStyle="warning" allowBlank="1" showInputMessage="1" showErrorMessage="1" error="The date entered is not between the beginning of the fiscal year and today's date." xr:uid="{25C5D344-260A-4951-83EE-F68971688A0F}">
          <x14:formula1>
            <xm:f>DATE('Instructions &amp; Definitions'!$B$2-1,7,1)</xm:f>
          </x14:formula1>
          <x14:formula2>
            <xm:f>TODAY()</xm:f>
          </x14:formula2>
          <xm:sqref>H2:M37 D2:D37</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64FE91-F91F-4A74-857F-BA31A5EF4968}">
  <dimension ref="A1:I13"/>
  <sheetViews>
    <sheetView workbookViewId="0">
      <selection activeCell="K10" sqref="K10"/>
    </sheetView>
  </sheetViews>
  <sheetFormatPr defaultRowHeight="15" x14ac:dyDescent="0.25"/>
  <cols>
    <col min="1" max="1" width="10.85546875" bestFit="1" customWidth="1"/>
    <col min="2" max="2" width="10.7109375" customWidth="1"/>
    <col min="3" max="3" width="12.42578125" customWidth="1"/>
    <col min="4" max="4" width="10.140625" customWidth="1"/>
    <col min="5" max="5" width="12.85546875" customWidth="1"/>
    <col min="6" max="6" width="13.5703125" customWidth="1"/>
    <col min="7" max="7" width="8.42578125" customWidth="1"/>
    <col min="8" max="8" width="8.28515625" customWidth="1"/>
    <col min="9" max="9" width="10.7109375" customWidth="1"/>
  </cols>
  <sheetData>
    <row r="1" spans="1:9" ht="105" x14ac:dyDescent="0.25">
      <c r="A1" t="s">
        <v>43</v>
      </c>
      <c r="B1" s="31" t="s">
        <v>79</v>
      </c>
      <c r="C1" s="31" t="s">
        <v>80</v>
      </c>
      <c r="D1" s="31" t="s">
        <v>81</v>
      </c>
      <c r="E1" s="31" t="s">
        <v>82</v>
      </c>
      <c r="F1" s="31" t="s">
        <v>87</v>
      </c>
      <c r="G1" s="31" t="s">
        <v>24</v>
      </c>
      <c r="H1" s="31" t="s">
        <v>88</v>
      </c>
      <c r="I1" s="31" t="s">
        <v>89</v>
      </c>
    </row>
    <row r="2" spans="1:9" x14ac:dyDescent="0.25">
      <c r="A2" t="s">
        <v>38</v>
      </c>
      <c r="B2">
        <f>COUNTIFS(July[Most Recent Clubhouse Attendance Date],"&gt;="&amp;DATE('Instructions &amp; Definitions'!$B$2-1,7,1),July[Most Recent Clubhouse Attendance Date],"&lt;="&amp;EOMONTH(DATE('Instructions &amp; Definitions'!$B$2-1,7,1),0))</f>
        <v>0</v>
      </c>
      <c r="C2">
        <f>COUNTIFS(July[Did this Client Receive Pre-Employment Supports this Month?
(Yes/No)],"Yes")</f>
        <v>0</v>
      </c>
      <c r="D2">
        <f>COUNTIFS(July[Is This Client Receiving Benefits?
(Yes/No)],"Yes")</f>
        <v>0</v>
      </c>
      <c r="E2">
        <f>COUNTIFS(July[Did This Client Receive Supported Employment Services this Month?
(Yes/No)],"Yes")</f>
        <v>0</v>
      </c>
      <c r="F2" t="str">
        <f>IFERROR(AVERAGE(July[Job Length (Days)]),"")</f>
        <v/>
      </c>
      <c r="G2" t="str">
        <f>IFERROR(AVERAGE(July[Average '# Hours Worked Per Week]),"")</f>
        <v/>
      </c>
      <c r="H2" t="str">
        <f>IFERROR(AVERAGE(July[[ Hourly Pay]]),"")</f>
        <v/>
      </c>
      <c r="I2">
        <f ca="1">COUNTIFS(July[Len],"&gt;0")</f>
        <v>0</v>
      </c>
    </row>
    <row r="3" spans="1:9" x14ac:dyDescent="0.25">
      <c r="A3" t="s">
        <v>39</v>
      </c>
      <c r="B3">
        <f>COUNTIFS(August[Most Recent Clubhouse Attendance Date],"&gt;="&amp;DATE('Instructions &amp; Definitions'!$B$2-1,8,1),August[Most Recent Clubhouse Attendance Date],"&lt;="&amp;EOMONTH(DATE('Instructions &amp; Definitions'!$B$2-1,8,1),0))</f>
        <v>0</v>
      </c>
      <c r="C3">
        <f>COUNTIFS(August[Did this Client Receive Pre-Employment Supports this Month?
(Yes/No)],"Yes")</f>
        <v>0</v>
      </c>
      <c r="D3">
        <f>COUNTIFS(August[Is This Client Receiving Benefits?
(Yes/No)],"Yes")</f>
        <v>0</v>
      </c>
      <c r="E3">
        <f>COUNTIFS(August[Did This Client Receive Supported Employment Services this Month?
(Yes/No)],"Yes")</f>
        <v>0</v>
      </c>
      <c r="F3" t="str">
        <f>IFERROR(AVERAGE(August[Job Length (Days)]),"")</f>
        <v/>
      </c>
      <c r="G3" t="str">
        <f>IFERROR(AVERAGE(August[Average '# Hours Worked Per Week]),"")</f>
        <v/>
      </c>
      <c r="H3" t="str">
        <f>IFERROR(AVERAGE(August[[ Hourly Pay]]),"")</f>
        <v/>
      </c>
      <c r="I3">
        <f ca="1">COUNTIFS(August[Len],"&gt;0")</f>
        <v>0</v>
      </c>
    </row>
    <row r="4" spans="1:9" x14ac:dyDescent="0.25">
      <c r="A4" t="s">
        <v>40</v>
      </c>
      <c r="B4">
        <f>COUNTIFS(September[Most Recent Clubhouse Attendance Date],"&gt;="&amp;DATE('Instructions &amp; Definitions'!$B$2-1,9,1),September[Most Recent Clubhouse Attendance Date],"&lt;="&amp;EOMONTH(DATE('Instructions &amp; Definitions'!$B$2-1,9,1),0))</f>
        <v>0</v>
      </c>
      <c r="C4">
        <f>COUNTIFS(September[Did this Client Receive Pre-Employment Supports this Month?
(Yes/No)],"Yes")</f>
        <v>0</v>
      </c>
      <c r="D4">
        <f>COUNTIFS(September[Is This Client Receiving Benefits?
(Yes/No)],"Yes")</f>
        <v>0</v>
      </c>
      <c r="E4">
        <f>COUNTIFS(September[Did This Client Receive Supported Employment Services this Month?
(Yes/No)],"Yes")</f>
        <v>0</v>
      </c>
      <c r="F4" t="str">
        <f>IFERROR(AVERAGE(September[Job Length (Days)]),"")</f>
        <v/>
      </c>
      <c r="G4" t="str">
        <f>IFERROR(AVERAGE(September[Average '# Hours Worked Per Week]),"")</f>
        <v/>
      </c>
      <c r="H4" t="str">
        <f>IFERROR(AVERAGE(September[[ Hourly Pay]]),"")</f>
        <v/>
      </c>
      <c r="I4">
        <f ca="1">COUNTIFS(September[Len],"&gt;0")</f>
        <v>0</v>
      </c>
    </row>
    <row r="5" spans="1:9" x14ac:dyDescent="0.25">
      <c r="A5" t="s">
        <v>41</v>
      </c>
      <c r="B5">
        <f>COUNTIFS(October[Most Recent Clubhouse Attendance Date],"&gt;="&amp;DATE('Instructions &amp; Definitions'!$B$2-1,10,1),October[Most Recent Clubhouse Attendance Date],"&lt;="&amp;EOMONTH(DATE('Instructions &amp; Definitions'!$B$2-1,10,1),0))</f>
        <v>0</v>
      </c>
      <c r="C5">
        <f>COUNTIFS(October[Did this Client Receive Pre-Employment Supports this Month?
(Yes/No)],"Yes")</f>
        <v>0</v>
      </c>
      <c r="D5">
        <f>COUNTIFS(October[Is This Client Receiving Benefits?
(Yes/No)],"Yes")</f>
        <v>0</v>
      </c>
      <c r="E5">
        <f>COUNTIFS(October[Did This Client Receive Supported Employment Services this Month?
(Yes/No)],"Yes")</f>
        <v>0</v>
      </c>
      <c r="F5" t="str">
        <f>IFERROR(AVERAGE(October[Job Length (Days)]),"")</f>
        <v/>
      </c>
      <c r="G5" t="str">
        <f>IFERROR(AVERAGE(October[Average '# Hours Worked Per Week]),"")</f>
        <v/>
      </c>
      <c r="H5" t="str">
        <f>IFERROR(AVERAGE(October[[ Hourly Pay]]),"")</f>
        <v/>
      </c>
      <c r="I5">
        <f ca="1">COUNTIFS(October[Len],"&gt;0")</f>
        <v>0</v>
      </c>
    </row>
    <row r="6" spans="1:9" x14ac:dyDescent="0.25">
      <c r="A6" t="s">
        <v>42</v>
      </c>
      <c r="B6">
        <f>COUNTIFS(November[Most Recent Clubhouse Attendance Date],"&gt;="&amp;DATE('Instructions &amp; Definitions'!$B$2-1,11,1),November[Most Recent Clubhouse Attendance Date],"&lt;="&amp;EOMONTH(DATE('Instructions &amp; Definitions'!$B$2-1,11,1),0))</f>
        <v>0</v>
      </c>
      <c r="C6">
        <f>COUNTIFS(November[Did this Client Receive Pre-Employment Supports this Month?
(Yes/No)],"Yes")</f>
        <v>0</v>
      </c>
      <c r="D6">
        <f>COUNTIFS(November[Is This Client Receiving Benefits?
(Yes/No)],"Yes")</f>
        <v>0</v>
      </c>
      <c r="E6">
        <f>COUNTIFS(November[Did This Client Receive Supported Employment Services this Month?
(Yes/No)],"Yes")</f>
        <v>0</v>
      </c>
      <c r="F6" t="str">
        <f>IFERROR(AVERAGE(November[Job Length (Days)]),"")</f>
        <v/>
      </c>
      <c r="G6" t="str">
        <f>IFERROR(AVERAGE(November[Average '# Hours Worked Per Week]),"")</f>
        <v/>
      </c>
      <c r="H6" t="str">
        <f>IFERROR(AVERAGE(November[[ Hourly Pay]]),"")</f>
        <v/>
      </c>
      <c r="I6">
        <f ca="1">COUNTIFS(November[Len],"&gt;0")</f>
        <v>0</v>
      </c>
    </row>
    <row r="7" spans="1:9" x14ac:dyDescent="0.25">
      <c r="A7" t="s">
        <v>32</v>
      </c>
      <c r="B7">
        <f>COUNTIFS(December[Most Recent Clubhouse Attendance Date],"&gt;="&amp;DATE('Instructions &amp; Definitions'!$B$2-1,12,1),December[Most Recent Clubhouse Attendance Date],"&lt;="&amp;EOMONTH(DATE('Instructions &amp; Definitions'!$B$2-1,12,1),0))</f>
        <v>0</v>
      </c>
      <c r="C7">
        <f>COUNTIFS(December[Did this Client Receive Pre-Employment Supports this Month?
(Yes/No)],"Yes")</f>
        <v>0</v>
      </c>
      <c r="D7">
        <f>COUNTIFS(December[Is This Client Receiving Benefits?
(Yes/No)],"Yes")</f>
        <v>0</v>
      </c>
      <c r="E7">
        <f>COUNTIFS(December[Did This Client Receive Supported Employment Services this Month?
(Yes/No)],"Yes")</f>
        <v>0</v>
      </c>
      <c r="F7" t="str">
        <f>IFERROR(AVERAGE(December[Job Length (Days)]),"")</f>
        <v/>
      </c>
      <c r="G7" t="str">
        <f>IFERROR(AVERAGE(December[Average '# Hours Worked Per Week]),"")</f>
        <v/>
      </c>
      <c r="H7" t="str">
        <f>IFERROR(AVERAGE(December[[ Hourly Pay]]),"")</f>
        <v/>
      </c>
      <c r="I7">
        <f ca="1">COUNTIFS(December[Len],"&gt;0")</f>
        <v>0</v>
      </c>
    </row>
    <row r="8" spans="1:9" x14ac:dyDescent="0.25">
      <c r="A8" t="s">
        <v>31</v>
      </c>
      <c r="B8">
        <f>COUNTIFS(January[Most Recent Clubhouse Attendance Date],"&gt;="&amp;DATE('Instructions &amp; Definitions'!$B$2,1,1),January[Most Recent Clubhouse Attendance Date],"&lt;="&amp;EOMONTH(DATE('Instructions &amp; Definitions'!$B$2,1,1),0))</f>
        <v>0</v>
      </c>
      <c r="C8">
        <f>COUNTIFS(January[Did this Client Receive Pre-Employment Supports this Month?
(Yes/No)],"Yes")</f>
        <v>0</v>
      </c>
      <c r="D8">
        <f>COUNTIFS(January[Is This Client Receiving Benefits?
(Yes/No)],"Yes")</f>
        <v>0</v>
      </c>
      <c r="E8">
        <f>COUNTIFS(January[Did This Client Receive Supported Employment Services this Month?
(Yes/No)],"Yes")</f>
        <v>0</v>
      </c>
      <c r="F8" t="str">
        <f>IFERROR(AVERAGE(January[Job Length (Days)]),"")</f>
        <v/>
      </c>
      <c r="G8" t="str">
        <f>IFERROR(AVERAGE(January[Average '# Hours Worked Per Week]),"")</f>
        <v/>
      </c>
      <c r="H8" t="str">
        <f>IFERROR(AVERAGE(January[[ Hourly Pay]]),"")</f>
        <v/>
      </c>
      <c r="I8">
        <f ca="1">COUNTIFS(January[Len],"&gt;0")</f>
        <v>0</v>
      </c>
    </row>
    <row r="9" spans="1:9" x14ac:dyDescent="0.25">
      <c r="A9" t="s">
        <v>33</v>
      </c>
      <c r="B9">
        <f>COUNTIFS(February[Most Recent Clubhouse Attendance Date],"&gt;="&amp;DATE('Instructions &amp; Definitions'!$B$2,2,1),February[Most Recent Clubhouse Attendance Date],"&lt;="&amp;EOMONTH(DATE('Instructions &amp; Definitions'!$B$2,2,1),0))</f>
        <v>0</v>
      </c>
      <c r="C9">
        <f>COUNTIFS(February[Did this Client Receive Pre-Employment Supports this Month?
(Yes/No)],"Yes")</f>
        <v>0</v>
      </c>
      <c r="D9">
        <f>COUNTIFS(February[Is This Client Receiving Benefits?
(Yes/No)],"Yes")</f>
        <v>0</v>
      </c>
      <c r="E9">
        <f>COUNTIFS(February[Did This Client Receive Supported Employment Services this Month?
(Yes/No)],"Yes")</f>
        <v>0</v>
      </c>
      <c r="F9" t="str">
        <f>IFERROR(AVERAGE(February[Job Length (Days)]),"")</f>
        <v/>
      </c>
      <c r="G9" t="str">
        <f>IFERROR(AVERAGE(February[Average '# Hours Worked Per Week]),"")</f>
        <v/>
      </c>
      <c r="H9" t="str">
        <f>IFERROR(AVERAGE(February[[ Hourly Pay]]),"")</f>
        <v/>
      </c>
      <c r="I9">
        <f ca="1">COUNTIFS(February[Len],"&gt;0")</f>
        <v>0</v>
      </c>
    </row>
    <row r="10" spans="1:9" x14ac:dyDescent="0.25">
      <c r="A10" t="s">
        <v>34</v>
      </c>
      <c r="B10">
        <f>COUNTIFS(March[Most Recent Clubhouse Attendance Date],"&gt;="&amp;DATE('Instructions &amp; Definitions'!$B$2,3,1),March[Most Recent Clubhouse Attendance Date],"&lt;="&amp;EOMONTH(DATE('Instructions &amp; Definitions'!$B$2,3,1),0))</f>
        <v>0</v>
      </c>
      <c r="C10">
        <f>COUNTIFS(March[Did this Client Receive Pre-Employment Supports this Month?
(Yes/No)],"Yes")</f>
        <v>0</v>
      </c>
      <c r="D10">
        <f>COUNTIFS(March[Is This Client Receiving Benefits?
(Yes/No)],"Yes")</f>
        <v>0</v>
      </c>
      <c r="E10">
        <f>COUNTIFS(March[Did This Client Receive Supported Employment Services this Month?
(Yes/No)],"Yes")</f>
        <v>0</v>
      </c>
      <c r="F10" t="str">
        <f>IFERROR(AVERAGE(March[Job Length (Days)]),"")</f>
        <v/>
      </c>
      <c r="G10" t="str">
        <f>IFERROR(AVERAGE(March[Average '# Hours Worked Per Week]),"")</f>
        <v/>
      </c>
      <c r="H10" t="str">
        <f>IFERROR(AVERAGE(March[[ Hourly Pay]]),"")</f>
        <v/>
      </c>
      <c r="I10">
        <f ca="1">COUNTIFS(March[Len],"&gt;0")</f>
        <v>0</v>
      </c>
    </row>
    <row r="11" spans="1:9" x14ac:dyDescent="0.25">
      <c r="A11" t="s">
        <v>35</v>
      </c>
      <c r="B11">
        <f>COUNTIFS(April[Most Recent Clubhouse Attendance Date],"&gt;="&amp;DATE('Instructions &amp; Definitions'!$B$2,4,1),April[Most Recent Clubhouse Attendance Date],"&lt;="&amp;EOMONTH(DATE('Instructions &amp; Definitions'!$B$2,4,1),0))</f>
        <v>0</v>
      </c>
      <c r="C11">
        <f>COUNTIFS(April[Did this Client Receive Pre-Employment Supports this Month?
(Yes/No)],"Yes")</f>
        <v>0</v>
      </c>
      <c r="D11">
        <f>COUNTIFS(April[Is This Client Receiving Benefits?
(Yes/No)],"Yes")</f>
        <v>0</v>
      </c>
      <c r="E11">
        <f>COUNTIFS(April[Did This Client Receive Supported Employment Services this Month?
(Yes/No)],"Yes")</f>
        <v>0</v>
      </c>
      <c r="F11" t="str">
        <f>IFERROR(AVERAGE(April[Job Length (Days)]),"")</f>
        <v/>
      </c>
      <c r="G11" t="str">
        <f>IFERROR(AVERAGE(April[Average '# Hours Worked Per Week]),"")</f>
        <v/>
      </c>
      <c r="H11" t="str">
        <f>IFERROR(AVERAGE(April[[ Hourly Pay]]),"")</f>
        <v/>
      </c>
      <c r="I11">
        <f ca="1">COUNTIFS(April[Len],"&gt;0")</f>
        <v>0</v>
      </c>
    </row>
    <row r="12" spans="1:9" x14ac:dyDescent="0.25">
      <c r="A12" t="s">
        <v>36</v>
      </c>
      <c r="B12">
        <f>COUNTIFS(May[Most Recent Clubhouse Attendance Date],"&gt;="&amp;DATE('Instructions &amp; Definitions'!$B$2,5,1),May[Most Recent Clubhouse Attendance Date],"&lt;="&amp;EOMONTH(DATE('Instructions &amp; Definitions'!$B$2,5,1),0))</f>
        <v>0</v>
      </c>
      <c r="C12">
        <f>COUNTIFS(May[Did this Client Receive Pre-Employment Supports this Month?
(Yes/No)],"Yes")</f>
        <v>0</v>
      </c>
      <c r="D12">
        <f>COUNTIFS(May[Is This Client Receiving Benefits?
(Yes/No)],"Yes")</f>
        <v>0</v>
      </c>
      <c r="E12">
        <f>COUNTIFS(May[Did This Client Receive Supported Employment Services this Month?
(Yes/No)],"Yes")</f>
        <v>0</v>
      </c>
      <c r="F12" t="str">
        <f>IFERROR(AVERAGE(May[Job Length (Days)]),"")</f>
        <v/>
      </c>
      <c r="G12" t="str">
        <f>IFERROR(AVERAGE(May[Average '# Hours Worked Per Week]),"")</f>
        <v/>
      </c>
      <c r="H12" t="str">
        <f>IFERROR(AVERAGE(May[[ Hourly Pay]]),"")</f>
        <v/>
      </c>
      <c r="I12">
        <f ca="1">COUNTIFS(May[Len],"&gt;0")</f>
        <v>0</v>
      </c>
    </row>
    <row r="13" spans="1:9" x14ac:dyDescent="0.25">
      <c r="A13" t="s">
        <v>37</v>
      </c>
      <c r="B13">
        <f>COUNTIFS(June[Most Recent Clubhouse Attendance Date],"&gt;="&amp;DATE('Instructions &amp; Definitions'!$B$2,6,1),June[Most Recent Clubhouse Attendance Date],"&lt;="&amp;EOMONTH(DATE('Instructions &amp; Definitions'!$B$2,6,1),0))</f>
        <v>0</v>
      </c>
      <c r="C13">
        <f>COUNTIFS(June[Did this Client Receive Pre-Employment Supports this Month?
(Yes/No)],"Yes")</f>
        <v>0</v>
      </c>
      <c r="D13">
        <f>COUNTIFS(June[Is This Client Receiving Benefits?
(Yes/No)],"Yes")</f>
        <v>0</v>
      </c>
      <c r="E13">
        <f>COUNTIFS(June[Did This Client Receive Supported Employment Services this Month?
(Yes/No)],"Yes")</f>
        <v>0</v>
      </c>
      <c r="F13" t="str">
        <f>IFERROR(AVERAGE(June[Job Length (Days)]),"")</f>
        <v/>
      </c>
      <c r="G13" t="str">
        <f>IFERROR(AVERAGE(June[Average '# Hours Worked Per Week]),"")</f>
        <v/>
      </c>
      <c r="H13" t="str">
        <f>IFERROR(AVERAGE(June[[ Hourly Pay]]),"")</f>
        <v/>
      </c>
      <c r="I13">
        <f ca="1">COUNTIFS(June[Len],"&gt;0")</f>
        <v>0</v>
      </c>
    </row>
  </sheetData>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11EE54-3E7F-476F-B463-2775AE22D63A}">
  <dimension ref="A1:D5"/>
  <sheetViews>
    <sheetView workbookViewId="0">
      <selection activeCell="A5" sqref="A5"/>
    </sheetView>
  </sheetViews>
  <sheetFormatPr defaultRowHeight="15" x14ac:dyDescent="0.25"/>
  <cols>
    <col min="1" max="2" width="16.28515625" bestFit="1" customWidth="1"/>
    <col min="3" max="3" width="32.7109375" bestFit="1" customWidth="1"/>
    <col min="4" max="4" width="16.5703125" bestFit="1" customWidth="1"/>
    <col min="5" max="5" width="12" bestFit="1" customWidth="1"/>
    <col min="6" max="6" width="66.7109375" bestFit="1" customWidth="1"/>
    <col min="7" max="7" width="72.7109375" bestFit="1" customWidth="1"/>
    <col min="8" max="8" width="15.7109375" bestFit="1" customWidth="1"/>
    <col min="9" max="9" width="26.7109375" bestFit="1" customWidth="1"/>
    <col min="10" max="10" width="40.140625" bestFit="1" customWidth="1"/>
    <col min="11" max="11" width="16.5703125" bestFit="1" customWidth="1"/>
    <col min="12" max="12" width="8.42578125" bestFit="1" customWidth="1"/>
    <col min="13" max="13" width="11" bestFit="1" customWidth="1"/>
    <col min="14" max="14" width="23.42578125" bestFit="1" customWidth="1"/>
    <col min="15" max="15" width="38.28515625" bestFit="1" customWidth="1"/>
    <col min="16" max="16" width="46.28515625" bestFit="1" customWidth="1"/>
    <col min="17" max="17" width="27.5703125" bestFit="1" customWidth="1"/>
    <col min="18" max="18" width="36.42578125" bestFit="1" customWidth="1"/>
    <col min="19" max="19" width="55.5703125" bestFit="1" customWidth="1"/>
    <col min="20" max="20" width="52.7109375" bestFit="1" customWidth="1"/>
    <col min="21" max="21" width="12" bestFit="1" customWidth="1"/>
  </cols>
  <sheetData>
    <row r="1" spans="1:4" x14ac:dyDescent="0.25">
      <c r="A1" s="29" t="s">
        <v>84</v>
      </c>
      <c r="B1" t="s">
        <v>85</v>
      </c>
    </row>
    <row r="3" spans="1:4" x14ac:dyDescent="0.25">
      <c r="B3" s="29" t="s">
        <v>83</v>
      </c>
    </row>
    <row r="4" spans="1:4" x14ac:dyDescent="0.25">
      <c r="B4" t="s">
        <v>23</v>
      </c>
      <c r="C4" t="s">
        <v>24</v>
      </c>
      <c r="D4" t="s">
        <v>86</v>
      </c>
    </row>
    <row r="5" spans="1:4" x14ac:dyDescent="0.25">
      <c r="A5" t="s">
        <v>91</v>
      </c>
      <c r="B5">
        <v>35.002499999999998</v>
      </c>
      <c r="C5">
        <v>40</v>
      </c>
      <c r="D5">
        <v>335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7D7A6F-27E8-46B0-BB40-AB73B6DFCBE5}">
  <dimension ref="A1:G13"/>
  <sheetViews>
    <sheetView workbookViewId="0">
      <selection activeCell="G4" sqref="G4"/>
    </sheetView>
  </sheetViews>
  <sheetFormatPr defaultRowHeight="15" x14ac:dyDescent="0.25"/>
  <sheetData>
    <row r="1" spans="1:7" x14ac:dyDescent="0.25">
      <c r="A1" t="s">
        <v>43</v>
      </c>
      <c r="B1" t="s">
        <v>44</v>
      </c>
      <c r="D1" t="s">
        <v>45</v>
      </c>
      <c r="E1" t="s">
        <v>46</v>
      </c>
    </row>
    <row r="2" spans="1:7" x14ac:dyDescent="0.25">
      <c r="A2" t="s">
        <v>31</v>
      </c>
      <c r="B2">
        <v>1</v>
      </c>
      <c r="D2" t="s">
        <v>29</v>
      </c>
      <c r="E2" t="s">
        <v>47</v>
      </c>
      <c r="G2" t="s">
        <v>50</v>
      </c>
    </row>
    <row r="3" spans="1:7" x14ac:dyDescent="0.25">
      <c r="A3" t="s">
        <v>33</v>
      </c>
      <c r="B3">
        <v>2</v>
      </c>
      <c r="D3" t="s">
        <v>66</v>
      </c>
      <c r="E3" t="s">
        <v>48</v>
      </c>
      <c r="G3" t="s">
        <v>7</v>
      </c>
    </row>
    <row r="4" spans="1:7" x14ac:dyDescent="0.25">
      <c r="A4" t="s">
        <v>34</v>
      </c>
      <c r="B4">
        <v>3</v>
      </c>
      <c r="D4" t="s">
        <v>30</v>
      </c>
      <c r="E4" t="s">
        <v>49</v>
      </c>
    </row>
    <row r="5" spans="1:7" x14ac:dyDescent="0.25">
      <c r="A5" t="s">
        <v>35</v>
      </c>
      <c r="B5">
        <v>4</v>
      </c>
    </row>
    <row r="6" spans="1:7" x14ac:dyDescent="0.25">
      <c r="A6" t="s">
        <v>36</v>
      </c>
      <c r="B6">
        <v>5</v>
      </c>
    </row>
    <row r="7" spans="1:7" x14ac:dyDescent="0.25">
      <c r="A7" t="s">
        <v>37</v>
      </c>
      <c r="B7">
        <v>6</v>
      </c>
    </row>
    <row r="8" spans="1:7" x14ac:dyDescent="0.25">
      <c r="A8" t="s">
        <v>38</v>
      </c>
      <c r="B8">
        <v>7</v>
      </c>
    </row>
    <row r="9" spans="1:7" x14ac:dyDescent="0.25">
      <c r="A9" t="s">
        <v>39</v>
      </c>
      <c r="B9">
        <v>8</v>
      </c>
    </row>
    <row r="10" spans="1:7" x14ac:dyDescent="0.25">
      <c r="A10" t="s">
        <v>40</v>
      </c>
      <c r="B10">
        <v>9</v>
      </c>
    </row>
    <row r="11" spans="1:7" x14ac:dyDescent="0.25">
      <c r="A11" t="s">
        <v>41</v>
      </c>
      <c r="B11">
        <v>10</v>
      </c>
    </row>
    <row r="12" spans="1:7" x14ac:dyDescent="0.25">
      <c r="A12" t="s">
        <v>42</v>
      </c>
      <c r="B12">
        <v>11</v>
      </c>
    </row>
    <row r="13" spans="1:7" x14ac:dyDescent="0.25">
      <c r="A13" t="s">
        <v>32</v>
      </c>
      <c r="B13">
        <v>12</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T185"/>
  <sheetViews>
    <sheetView view="pageLayout" zoomScale="85" zoomScaleNormal="100" zoomScalePageLayoutView="85" workbookViewId="0">
      <selection activeCell="A2" sqref="A2:Q3"/>
    </sheetView>
  </sheetViews>
  <sheetFormatPr defaultRowHeight="15" x14ac:dyDescent="0.25"/>
  <cols>
    <col min="1" max="1" width="25.7109375" style="4" bestFit="1" customWidth="1"/>
    <col min="2" max="2" width="22" style="21" customWidth="1"/>
    <col min="3" max="7" width="26.7109375" style="21" customWidth="1"/>
    <col min="8" max="11" width="19.140625" customWidth="1"/>
    <col min="12" max="13" width="21.28515625" customWidth="1"/>
    <col min="14" max="14" width="24.7109375" style="5" customWidth="1"/>
    <col min="15" max="15" width="19.7109375" style="22" customWidth="1"/>
    <col min="16" max="16" width="17.85546875" style="21" customWidth="1"/>
    <col min="17" max="17" width="9"/>
    <col min="18" max="18" width="138.42578125" bestFit="1" customWidth="1"/>
    <col min="19" max="20" width="0" hidden="1" customWidth="1"/>
  </cols>
  <sheetData>
    <row r="1" spans="1:20" ht="66.75" customHeight="1" x14ac:dyDescent="0.25">
      <c r="A1" s="6" t="s">
        <v>5</v>
      </c>
      <c r="B1" s="6" t="s">
        <v>6</v>
      </c>
      <c r="C1" s="7" t="s">
        <v>4</v>
      </c>
      <c r="D1" s="7" t="s">
        <v>28</v>
      </c>
      <c r="E1" s="8" t="s">
        <v>62</v>
      </c>
      <c r="F1" s="6" t="s">
        <v>56</v>
      </c>
      <c r="G1" s="7" t="s">
        <v>55</v>
      </c>
      <c r="H1" s="8" t="s">
        <v>68</v>
      </c>
      <c r="I1" s="8" t="s">
        <v>75</v>
      </c>
      <c r="J1" s="8" t="s">
        <v>76</v>
      </c>
      <c r="K1" s="8" t="s">
        <v>73</v>
      </c>
      <c r="L1" s="10" t="s">
        <v>0</v>
      </c>
      <c r="M1" s="8" t="s">
        <v>3</v>
      </c>
      <c r="N1" s="6" t="s">
        <v>1</v>
      </c>
      <c r="O1" s="6" t="s">
        <v>2</v>
      </c>
      <c r="P1" s="9" t="s">
        <v>24</v>
      </c>
      <c r="Q1" s="11" t="s">
        <v>23</v>
      </c>
      <c r="R1" s="8" t="s">
        <v>8</v>
      </c>
      <c r="S1" s="30" t="s">
        <v>86</v>
      </c>
      <c r="T1" s="30" t="s">
        <v>90</v>
      </c>
    </row>
    <row r="2" spans="1:20" ht="14.25" customHeight="1" x14ac:dyDescent="0.25">
      <c r="A2" s="12"/>
      <c r="B2" s="12"/>
      <c r="C2" s="1"/>
      <c r="D2" s="25"/>
      <c r="E2" s="1"/>
      <c r="F2" s="14"/>
      <c r="G2" s="1"/>
      <c r="H2" s="13"/>
      <c r="I2" s="13"/>
      <c r="J2" s="13"/>
      <c r="K2" s="13"/>
      <c r="L2" s="13"/>
      <c r="M2" s="13"/>
      <c r="N2" s="14"/>
      <c r="O2" s="14"/>
      <c r="P2" s="2"/>
      <c r="Q2" s="15"/>
      <c r="R2" s="28"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2" t="str">
        <f>IF(AND(July[[#This Row],[Start Date of Most Recent Job]]&lt;&gt;"",July[[#This Row],[End Date of Most Recent Job]]&lt;&gt;""),DATEDIF(July[[#This Row],[Start Date of Most Recent Job]],July[[#This Row],[End Date of Most Recent Job]],"D"),"")</f>
        <v/>
      </c>
      <c r="T2">
        <f ca="1">LEN(July[[#This Row],[Missing/Incorrect Values]])</f>
        <v>0</v>
      </c>
    </row>
    <row r="3" spans="1:20" x14ac:dyDescent="0.25">
      <c r="A3" s="12"/>
      <c r="B3" s="12"/>
      <c r="C3" s="1"/>
      <c r="D3" s="25"/>
      <c r="E3" s="1"/>
      <c r="F3" s="14"/>
      <c r="G3" s="1"/>
      <c r="H3" s="13"/>
      <c r="I3" s="13"/>
      <c r="J3" s="13"/>
      <c r="K3" s="13"/>
      <c r="L3" s="13"/>
      <c r="M3" s="13"/>
      <c r="N3" s="14"/>
      <c r="O3" s="14"/>
      <c r="P3" s="2"/>
      <c r="Q3" s="15"/>
      <c r="R3" s="28"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3" t="str">
        <f>IF(AND(July[[#This Row],[Start Date of Most Recent Job]]&lt;&gt;"",July[[#This Row],[End Date of Most Recent Job]]&lt;&gt;""),DATEDIF(July[[#This Row],[Start Date of Most Recent Job]],July[[#This Row],[End Date of Most Recent Job]],"D"),"")</f>
        <v/>
      </c>
      <c r="T3">
        <f ca="1">LEN(July[[#This Row],[Missing/Incorrect Values]])</f>
        <v>0</v>
      </c>
    </row>
    <row r="4" spans="1:20" x14ac:dyDescent="0.25">
      <c r="A4" s="12"/>
      <c r="B4" s="12"/>
      <c r="C4" s="1"/>
      <c r="D4" s="25"/>
      <c r="E4" s="1"/>
      <c r="F4" s="14"/>
      <c r="G4" s="1"/>
      <c r="H4" s="13"/>
      <c r="I4" s="13"/>
      <c r="J4" s="13"/>
      <c r="K4" s="13"/>
      <c r="L4" s="13"/>
      <c r="M4" s="13"/>
      <c r="N4" s="14"/>
      <c r="O4" s="14"/>
      <c r="P4" s="2"/>
      <c r="Q4" s="15"/>
      <c r="R4" s="28"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4" t="str">
        <f>IF(AND(July[[#This Row],[Start Date of Most Recent Job]]&lt;&gt;"",July[[#This Row],[End Date of Most Recent Job]]&lt;&gt;""),DATEDIF(July[[#This Row],[Start Date of Most Recent Job]],July[[#This Row],[End Date of Most Recent Job]],"D"),"")</f>
        <v/>
      </c>
      <c r="T4">
        <f ca="1">LEN(July[[#This Row],[Missing/Incorrect Values]])</f>
        <v>0</v>
      </c>
    </row>
    <row r="5" spans="1:20" x14ac:dyDescent="0.25">
      <c r="A5" s="12"/>
      <c r="B5" s="12"/>
      <c r="C5" s="1"/>
      <c r="D5" s="25"/>
      <c r="E5" s="1"/>
      <c r="F5" s="14"/>
      <c r="G5" s="1"/>
      <c r="H5" s="13"/>
      <c r="I5" s="13"/>
      <c r="J5" s="13"/>
      <c r="K5" s="13"/>
      <c r="L5" s="13"/>
      <c r="M5" s="13"/>
      <c r="N5" s="14"/>
      <c r="O5" s="14"/>
      <c r="P5" s="2"/>
      <c r="Q5" s="15"/>
      <c r="R5" s="28"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5" t="str">
        <f>IF(AND(July[[#This Row],[Start Date of Most Recent Job]]&lt;&gt;"",July[[#This Row],[End Date of Most Recent Job]]&lt;&gt;""),DATEDIF(July[[#This Row],[Start Date of Most Recent Job]],July[[#This Row],[End Date of Most Recent Job]],"D"),"")</f>
        <v/>
      </c>
      <c r="T5">
        <f ca="1">LEN(July[[#This Row],[Missing/Incorrect Values]])</f>
        <v>0</v>
      </c>
    </row>
    <row r="6" spans="1:20" x14ac:dyDescent="0.25">
      <c r="A6" s="12"/>
      <c r="B6" s="12"/>
      <c r="C6" s="1"/>
      <c r="D6" s="25"/>
      <c r="E6" s="1"/>
      <c r="F6" s="14"/>
      <c r="G6" s="1"/>
      <c r="H6" s="13"/>
      <c r="I6" s="13"/>
      <c r="J6" s="13"/>
      <c r="K6" s="13"/>
      <c r="L6" s="13"/>
      <c r="M6" s="13"/>
      <c r="N6" s="14"/>
      <c r="O6" s="14"/>
      <c r="P6" s="2"/>
      <c r="Q6" s="15"/>
      <c r="R6" s="28"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6" t="str">
        <f>IF(AND(July[[#This Row],[Start Date of Most Recent Job]]&lt;&gt;"",July[[#This Row],[End Date of Most Recent Job]]&lt;&gt;""),DATEDIF(July[[#This Row],[Start Date of Most Recent Job]],July[[#This Row],[End Date of Most Recent Job]],"D"),"")</f>
        <v/>
      </c>
      <c r="T6">
        <f ca="1">LEN(July[[#This Row],[Missing/Incorrect Values]])</f>
        <v>0</v>
      </c>
    </row>
    <row r="7" spans="1:20" x14ac:dyDescent="0.25">
      <c r="A7" s="12"/>
      <c r="B7" s="12"/>
      <c r="C7" s="1"/>
      <c r="D7" s="25"/>
      <c r="E7" s="1"/>
      <c r="F7" s="14"/>
      <c r="G7" s="1"/>
      <c r="H7" s="13"/>
      <c r="I7" s="13"/>
      <c r="J7" s="13"/>
      <c r="K7" s="13"/>
      <c r="L7" s="13"/>
      <c r="M7" s="13"/>
      <c r="N7" s="14"/>
      <c r="O7" s="14"/>
      <c r="P7" s="2"/>
      <c r="Q7" s="15"/>
      <c r="R7" s="28"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7" t="str">
        <f>IF(AND(July[[#This Row],[Start Date of Most Recent Job]]&lt;&gt;"",July[[#This Row],[End Date of Most Recent Job]]&lt;&gt;""),DATEDIF(July[[#This Row],[Start Date of Most Recent Job]],July[[#This Row],[End Date of Most Recent Job]],"D"),"")</f>
        <v/>
      </c>
      <c r="T7">
        <f ca="1">LEN(July[[#This Row],[Missing/Incorrect Values]])</f>
        <v>0</v>
      </c>
    </row>
    <row r="8" spans="1:20" x14ac:dyDescent="0.25">
      <c r="A8" s="12"/>
      <c r="B8" s="12"/>
      <c r="C8" s="1"/>
      <c r="D8" s="25"/>
      <c r="E8" s="1"/>
      <c r="F8" s="14"/>
      <c r="G8" s="1"/>
      <c r="H8" s="13"/>
      <c r="I8" s="13"/>
      <c r="J8" s="13"/>
      <c r="K8" s="13"/>
      <c r="L8" s="13"/>
      <c r="M8" s="13"/>
      <c r="N8" s="14"/>
      <c r="O8" s="14"/>
      <c r="P8" s="2"/>
      <c r="Q8" s="15"/>
      <c r="R8" s="28"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8" t="str">
        <f>IF(AND(July[[#This Row],[Start Date of Most Recent Job]]&lt;&gt;"",July[[#This Row],[End Date of Most Recent Job]]&lt;&gt;""),DATEDIF(July[[#This Row],[Start Date of Most Recent Job]],July[[#This Row],[End Date of Most Recent Job]],"D"),"")</f>
        <v/>
      </c>
      <c r="T8">
        <f ca="1">LEN(July[[#This Row],[Missing/Incorrect Values]])</f>
        <v>0</v>
      </c>
    </row>
    <row r="9" spans="1:20" x14ac:dyDescent="0.25">
      <c r="A9" s="12"/>
      <c r="B9" s="12"/>
      <c r="C9" s="1"/>
      <c r="D9" s="25"/>
      <c r="E9" s="1"/>
      <c r="F9" s="14"/>
      <c r="G9" s="1"/>
      <c r="H9" s="13"/>
      <c r="I9" s="13"/>
      <c r="J9" s="13"/>
      <c r="K9" s="13"/>
      <c r="L9" s="13"/>
      <c r="M9" s="13"/>
      <c r="N9" s="14"/>
      <c r="O9" s="14"/>
      <c r="P9" s="2"/>
      <c r="Q9" s="15"/>
      <c r="R9" s="28"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9" t="str">
        <f>IF(AND(July[[#This Row],[Start Date of Most Recent Job]]&lt;&gt;"",July[[#This Row],[End Date of Most Recent Job]]&lt;&gt;""),DATEDIF(July[[#This Row],[Start Date of Most Recent Job]],July[[#This Row],[End Date of Most Recent Job]],"D"),"")</f>
        <v/>
      </c>
      <c r="T9">
        <f ca="1">LEN(July[[#This Row],[Missing/Incorrect Values]])</f>
        <v>0</v>
      </c>
    </row>
    <row r="10" spans="1:20" x14ac:dyDescent="0.25">
      <c r="A10" s="12"/>
      <c r="B10" s="12"/>
      <c r="C10" s="1"/>
      <c r="D10" s="25"/>
      <c r="E10" s="1"/>
      <c r="F10" s="14"/>
      <c r="G10" s="1"/>
      <c r="H10" s="13"/>
      <c r="I10" s="13"/>
      <c r="J10" s="13"/>
      <c r="K10" s="13"/>
      <c r="L10" s="13"/>
      <c r="M10" s="13"/>
      <c r="N10" s="14"/>
      <c r="O10" s="14"/>
      <c r="P10" s="2"/>
      <c r="Q10" s="15"/>
      <c r="R10" s="28"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10" t="str">
        <f>IF(AND(July[[#This Row],[Start Date of Most Recent Job]]&lt;&gt;"",July[[#This Row],[End Date of Most Recent Job]]&lt;&gt;""),DATEDIF(July[[#This Row],[Start Date of Most Recent Job]],July[[#This Row],[End Date of Most Recent Job]],"D"),"")</f>
        <v/>
      </c>
      <c r="T10">
        <f ca="1">LEN(July[[#This Row],[Missing/Incorrect Values]])</f>
        <v>0</v>
      </c>
    </row>
    <row r="11" spans="1:20" x14ac:dyDescent="0.25">
      <c r="A11" s="12"/>
      <c r="B11" s="12"/>
      <c r="C11" s="1"/>
      <c r="D11" s="25"/>
      <c r="E11" s="1"/>
      <c r="F11" s="14"/>
      <c r="G11" s="1"/>
      <c r="H11" s="13"/>
      <c r="I11" s="13"/>
      <c r="J11" s="13"/>
      <c r="K11" s="13"/>
      <c r="L11" s="13"/>
      <c r="M11" s="13"/>
      <c r="N11" s="14"/>
      <c r="O11" s="14"/>
      <c r="P11" s="2"/>
      <c r="Q11" s="15"/>
      <c r="R11" s="28"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11" t="str">
        <f>IF(AND(July[[#This Row],[Start Date of Most Recent Job]]&lt;&gt;"",July[[#This Row],[End Date of Most Recent Job]]&lt;&gt;""),DATEDIF(July[[#This Row],[Start Date of Most Recent Job]],July[[#This Row],[End Date of Most Recent Job]],"D"),"")</f>
        <v/>
      </c>
      <c r="T11">
        <f ca="1">LEN(July[[#This Row],[Missing/Incorrect Values]])</f>
        <v>0</v>
      </c>
    </row>
    <row r="12" spans="1:20" x14ac:dyDescent="0.25">
      <c r="A12" s="12"/>
      <c r="B12" s="12"/>
      <c r="C12" s="1"/>
      <c r="D12" s="25"/>
      <c r="E12" s="1"/>
      <c r="F12" s="14"/>
      <c r="G12" s="1"/>
      <c r="H12" s="13"/>
      <c r="I12" s="13"/>
      <c r="J12" s="13"/>
      <c r="K12" s="13"/>
      <c r="L12" s="13"/>
      <c r="M12" s="13"/>
      <c r="N12" s="14"/>
      <c r="O12" s="14"/>
      <c r="P12" s="2"/>
      <c r="Q12" s="15"/>
      <c r="R12" s="28"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12" t="str">
        <f>IF(AND(July[[#This Row],[Start Date of Most Recent Job]]&lt;&gt;"",July[[#This Row],[End Date of Most Recent Job]]&lt;&gt;""),DATEDIF(July[[#This Row],[Start Date of Most Recent Job]],July[[#This Row],[End Date of Most Recent Job]],"D"),"")</f>
        <v/>
      </c>
      <c r="T12">
        <f ca="1">LEN(July[[#This Row],[Missing/Incorrect Values]])</f>
        <v>0</v>
      </c>
    </row>
    <row r="13" spans="1:20" x14ac:dyDescent="0.25">
      <c r="A13" s="12"/>
      <c r="B13" s="12"/>
      <c r="C13" s="1"/>
      <c r="D13" s="25"/>
      <c r="E13" s="1"/>
      <c r="F13" s="14"/>
      <c r="G13" s="1"/>
      <c r="H13" s="13"/>
      <c r="I13" s="13"/>
      <c r="J13" s="13"/>
      <c r="K13" s="13"/>
      <c r="L13" s="13"/>
      <c r="M13" s="13"/>
      <c r="N13" s="14"/>
      <c r="O13" s="14"/>
      <c r="P13" s="2"/>
      <c r="Q13" s="15"/>
      <c r="R13" s="28"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13" t="str">
        <f>IF(AND(July[[#This Row],[Start Date of Most Recent Job]]&lt;&gt;"",July[[#This Row],[End Date of Most Recent Job]]&lt;&gt;""),DATEDIF(July[[#This Row],[Start Date of Most Recent Job]],July[[#This Row],[End Date of Most Recent Job]],"D"),"")</f>
        <v/>
      </c>
      <c r="T13">
        <f ca="1">LEN(July[[#This Row],[Missing/Incorrect Values]])</f>
        <v>0</v>
      </c>
    </row>
    <row r="14" spans="1:20" x14ac:dyDescent="0.25">
      <c r="A14" s="12"/>
      <c r="B14" s="12"/>
      <c r="C14" s="1"/>
      <c r="D14" s="25"/>
      <c r="E14" s="1"/>
      <c r="F14" s="14"/>
      <c r="G14" s="1"/>
      <c r="H14" s="13"/>
      <c r="I14" s="13"/>
      <c r="J14" s="13"/>
      <c r="K14" s="13"/>
      <c r="L14" s="13"/>
      <c r="M14" s="13"/>
      <c r="N14" s="14"/>
      <c r="O14" s="14"/>
      <c r="P14" s="2"/>
      <c r="Q14" s="15"/>
      <c r="R14" s="28"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14" t="str">
        <f>IF(AND(July[[#This Row],[Start Date of Most Recent Job]]&lt;&gt;"",July[[#This Row],[End Date of Most Recent Job]]&lt;&gt;""),DATEDIF(July[[#This Row],[Start Date of Most Recent Job]],July[[#This Row],[End Date of Most Recent Job]],"D"),"")</f>
        <v/>
      </c>
      <c r="T14">
        <f ca="1">LEN(July[[#This Row],[Missing/Incorrect Values]])</f>
        <v>0</v>
      </c>
    </row>
    <row r="15" spans="1:20" x14ac:dyDescent="0.25">
      <c r="A15" s="12"/>
      <c r="B15" s="12"/>
      <c r="C15" s="1"/>
      <c r="D15" s="25"/>
      <c r="E15" s="1"/>
      <c r="F15" s="14"/>
      <c r="G15" s="1"/>
      <c r="H15" s="13"/>
      <c r="I15" s="13"/>
      <c r="J15" s="13"/>
      <c r="K15" s="13"/>
      <c r="L15" s="13"/>
      <c r="M15" s="13"/>
      <c r="N15" s="14"/>
      <c r="O15" s="14"/>
      <c r="P15" s="2"/>
      <c r="Q15" s="15"/>
      <c r="R15" s="28"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15" t="str">
        <f>IF(AND(July[[#This Row],[Start Date of Most Recent Job]]&lt;&gt;"",July[[#This Row],[End Date of Most Recent Job]]&lt;&gt;""),DATEDIF(July[[#This Row],[Start Date of Most Recent Job]],July[[#This Row],[End Date of Most Recent Job]],"D"),"")</f>
        <v/>
      </c>
      <c r="T15">
        <f ca="1">LEN(July[[#This Row],[Missing/Incorrect Values]])</f>
        <v>0</v>
      </c>
    </row>
    <row r="16" spans="1:20" x14ac:dyDescent="0.25">
      <c r="A16" s="12"/>
      <c r="B16" s="12"/>
      <c r="C16" s="1"/>
      <c r="D16" s="25"/>
      <c r="E16" s="1"/>
      <c r="F16" s="14"/>
      <c r="G16" s="1"/>
      <c r="H16" s="13"/>
      <c r="I16" s="13"/>
      <c r="J16" s="13"/>
      <c r="K16" s="13"/>
      <c r="L16" s="13"/>
      <c r="M16" s="13"/>
      <c r="N16" s="14"/>
      <c r="O16" s="14"/>
      <c r="P16" s="2"/>
      <c r="Q16" s="15"/>
      <c r="R16" s="28"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16" t="str">
        <f>IF(AND(July[[#This Row],[Start Date of Most Recent Job]]&lt;&gt;"",July[[#This Row],[End Date of Most Recent Job]]&lt;&gt;""),DATEDIF(July[[#This Row],[Start Date of Most Recent Job]],July[[#This Row],[End Date of Most Recent Job]],"D"),"")</f>
        <v/>
      </c>
      <c r="T16">
        <f ca="1">LEN(July[[#This Row],[Missing/Incorrect Values]])</f>
        <v>0</v>
      </c>
    </row>
    <row r="17" spans="1:20" x14ac:dyDescent="0.25">
      <c r="A17" s="12"/>
      <c r="B17" s="12"/>
      <c r="C17" s="1"/>
      <c r="D17" s="25"/>
      <c r="E17" s="1"/>
      <c r="F17" s="14"/>
      <c r="G17" s="1"/>
      <c r="H17" s="13"/>
      <c r="I17" s="13"/>
      <c r="J17" s="13"/>
      <c r="K17" s="13"/>
      <c r="L17" s="13"/>
      <c r="M17" s="13"/>
      <c r="N17" s="14"/>
      <c r="O17" s="14"/>
      <c r="P17" s="2"/>
      <c r="Q17" s="15"/>
      <c r="R17" s="28"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17" t="str">
        <f>IF(AND(July[[#This Row],[Start Date of Most Recent Job]]&lt;&gt;"",July[[#This Row],[End Date of Most Recent Job]]&lt;&gt;""),DATEDIF(July[[#This Row],[Start Date of Most Recent Job]],July[[#This Row],[End Date of Most Recent Job]],"D"),"")</f>
        <v/>
      </c>
      <c r="T17">
        <f ca="1">LEN(July[[#This Row],[Missing/Incorrect Values]])</f>
        <v>0</v>
      </c>
    </row>
    <row r="18" spans="1:20" x14ac:dyDescent="0.25">
      <c r="A18" s="12"/>
      <c r="B18" s="12"/>
      <c r="C18" s="1"/>
      <c r="D18" s="25"/>
      <c r="E18" s="1"/>
      <c r="F18" s="14"/>
      <c r="G18" s="1"/>
      <c r="H18" s="13"/>
      <c r="I18" s="13"/>
      <c r="J18" s="13"/>
      <c r="K18" s="13"/>
      <c r="L18" s="13"/>
      <c r="M18" s="13"/>
      <c r="N18" s="14"/>
      <c r="O18" s="14"/>
      <c r="P18" s="2"/>
      <c r="Q18" s="15"/>
      <c r="R18" s="28"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18" t="str">
        <f>IF(AND(July[[#This Row],[Start Date of Most Recent Job]]&lt;&gt;"",July[[#This Row],[End Date of Most Recent Job]]&lt;&gt;""),DATEDIF(July[[#This Row],[Start Date of Most Recent Job]],July[[#This Row],[End Date of Most Recent Job]],"D"),"")</f>
        <v/>
      </c>
      <c r="T18">
        <f ca="1">LEN(July[[#This Row],[Missing/Incorrect Values]])</f>
        <v>0</v>
      </c>
    </row>
    <row r="19" spans="1:20" x14ac:dyDescent="0.25">
      <c r="A19" s="12"/>
      <c r="B19" s="12"/>
      <c r="C19" s="1"/>
      <c r="D19" s="25"/>
      <c r="E19" s="1"/>
      <c r="F19" s="14"/>
      <c r="G19" s="1"/>
      <c r="H19" s="13"/>
      <c r="I19" s="13"/>
      <c r="J19" s="13"/>
      <c r="K19" s="13"/>
      <c r="L19" s="13"/>
      <c r="M19" s="13"/>
      <c r="N19" s="14"/>
      <c r="O19" s="14"/>
      <c r="P19" s="2"/>
      <c r="Q19" s="15"/>
      <c r="R19" s="28"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19" t="str">
        <f>IF(AND(July[[#This Row],[Start Date of Most Recent Job]]&lt;&gt;"",July[[#This Row],[End Date of Most Recent Job]]&lt;&gt;""),DATEDIF(July[[#This Row],[Start Date of Most Recent Job]],July[[#This Row],[End Date of Most Recent Job]],"D"),"")</f>
        <v/>
      </c>
      <c r="T19">
        <f ca="1">LEN(July[[#This Row],[Missing/Incorrect Values]])</f>
        <v>0</v>
      </c>
    </row>
    <row r="20" spans="1:20" x14ac:dyDescent="0.25">
      <c r="A20" s="12"/>
      <c r="B20" s="12"/>
      <c r="C20" s="1"/>
      <c r="D20" s="25"/>
      <c r="E20" s="1"/>
      <c r="F20" s="14"/>
      <c r="G20" s="1"/>
      <c r="H20" s="13"/>
      <c r="I20" s="13"/>
      <c r="J20" s="13"/>
      <c r="K20" s="13"/>
      <c r="L20" s="13"/>
      <c r="M20" s="13"/>
      <c r="N20" s="14"/>
      <c r="O20" s="14"/>
      <c r="P20" s="2"/>
      <c r="Q20" s="15"/>
      <c r="R20" s="28"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20" t="str">
        <f>IF(AND(July[[#This Row],[Start Date of Most Recent Job]]&lt;&gt;"",July[[#This Row],[End Date of Most Recent Job]]&lt;&gt;""),DATEDIF(July[[#This Row],[Start Date of Most Recent Job]],July[[#This Row],[End Date of Most Recent Job]],"D"),"")</f>
        <v/>
      </c>
      <c r="T20">
        <f ca="1">LEN(July[[#This Row],[Missing/Incorrect Values]])</f>
        <v>0</v>
      </c>
    </row>
    <row r="21" spans="1:20" x14ac:dyDescent="0.25">
      <c r="A21" s="12"/>
      <c r="B21" s="12"/>
      <c r="C21" s="1"/>
      <c r="D21" s="25"/>
      <c r="E21" s="1"/>
      <c r="F21" s="14"/>
      <c r="G21" s="1"/>
      <c r="H21" s="13"/>
      <c r="I21" s="13"/>
      <c r="J21" s="13"/>
      <c r="K21" s="13"/>
      <c r="L21" s="13"/>
      <c r="M21" s="13"/>
      <c r="N21" s="14"/>
      <c r="O21" s="14"/>
      <c r="P21" s="2"/>
      <c r="Q21" s="15"/>
      <c r="R21" s="28"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21" t="str">
        <f>IF(AND(July[[#This Row],[Start Date of Most Recent Job]]&lt;&gt;"",July[[#This Row],[End Date of Most Recent Job]]&lt;&gt;""),DATEDIF(July[[#This Row],[Start Date of Most Recent Job]],July[[#This Row],[End Date of Most Recent Job]],"D"),"")</f>
        <v/>
      </c>
      <c r="T21">
        <f ca="1">LEN(July[[#This Row],[Missing/Incorrect Values]])</f>
        <v>0</v>
      </c>
    </row>
    <row r="22" spans="1:20" x14ac:dyDescent="0.25">
      <c r="A22" s="12"/>
      <c r="B22" s="12"/>
      <c r="C22" s="1"/>
      <c r="D22" s="25"/>
      <c r="E22" s="1"/>
      <c r="F22" s="14"/>
      <c r="G22" s="1"/>
      <c r="H22" s="13"/>
      <c r="I22" s="13"/>
      <c r="J22" s="13"/>
      <c r="K22" s="13"/>
      <c r="L22" s="13"/>
      <c r="M22" s="13"/>
      <c r="N22" s="14"/>
      <c r="O22" s="14"/>
      <c r="P22" s="2"/>
      <c r="Q22" s="15"/>
      <c r="R22" s="28"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22" t="str">
        <f>IF(AND(July[[#This Row],[Start Date of Most Recent Job]]&lt;&gt;"",July[[#This Row],[End Date of Most Recent Job]]&lt;&gt;""),DATEDIF(July[[#This Row],[Start Date of Most Recent Job]],July[[#This Row],[End Date of Most Recent Job]],"D"),"")</f>
        <v/>
      </c>
      <c r="T22">
        <f ca="1">LEN(July[[#This Row],[Missing/Incorrect Values]])</f>
        <v>0</v>
      </c>
    </row>
    <row r="23" spans="1:20" x14ac:dyDescent="0.25">
      <c r="A23" s="12"/>
      <c r="B23" s="12"/>
      <c r="C23" s="1"/>
      <c r="D23" s="25"/>
      <c r="E23" s="1"/>
      <c r="F23" s="14"/>
      <c r="G23" s="1"/>
      <c r="H23" s="13"/>
      <c r="I23" s="13"/>
      <c r="J23" s="13"/>
      <c r="K23" s="13"/>
      <c r="L23" s="13"/>
      <c r="M23" s="13"/>
      <c r="N23" s="14"/>
      <c r="O23" s="14"/>
      <c r="P23" s="2"/>
      <c r="Q23" s="15"/>
      <c r="R23" s="28"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23" t="str">
        <f>IF(AND(July[[#This Row],[Start Date of Most Recent Job]]&lt;&gt;"",July[[#This Row],[End Date of Most Recent Job]]&lt;&gt;""),DATEDIF(July[[#This Row],[Start Date of Most Recent Job]],July[[#This Row],[End Date of Most Recent Job]],"D"),"")</f>
        <v/>
      </c>
      <c r="T23">
        <f ca="1">LEN(July[[#This Row],[Missing/Incorrect Values]])</f>
        <v>0</v>
      </c>
    </row>
    <row r="24" spans="1:20" x14ac:dyDescent="0.25">
      <c r="A24" s="12"/>
      <c r="B24" s="12"/>
      <c r="C24" s="1"/>
      <c r="D24" s="25"/>
      <c r="E24" s="1"/>
      <c r="F24" s="14"/>
      <c r="G24" s="1"/>
      <c r="H24" s="13"/>
      <c r="I24" s="13"/>
      <c r="J24" s="13"/>
      <c r="K24" s="13"/>
      <c r="L24" s="13"/>
      <c r="M24" s="13"/>
      <c r="N24" s="14"/>
      <c r="O24" s="14"/>
      <c r="P24" s="2"/>
      <c r="Q24" s="15"/>
      <c r="R24" s="28"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24" t="str">
        <f>IF(AND(July[[#This Row],[Start Date of Most Recent Job]]&lt;&gt;"",July[[#This Row],[End Date of Most Recent Job]]&lt;&gt;""),DATEDIF(July[[#This Row],[Start Date of Most Recent Job]],July[[#This Row],[End Date of Most Recent Job]],"D"),"")</f>
        <v/>
      </c>
      <c r="T24">
        <f ca="1">LEN(July[[#This Row],[Missing/Incorrect Values]])</f>
        <v>0</v>
      </c>
    </row>
    <row r="25" spans="1:20" x14ac:dyDescent="0.25">
      <c r="A25" s="12"/>
      <c r="B25" s="12"/>
      <c r="C25" s="1"/>
      <c r="D25" s="25"/>
      <c r="E25" s="1"/>
      <c r="F25" s="14"/>
      <c r="G25" s="1"/>
      <c r="H25" s="13"/>
      <c r="I25" s="13"/>
      <c r="J25" s="13"/>
      <c r="K25" s="13"/>
      <c r="L25" s="13"/>
      <c r="M25" s="13"/>
      <c r="N25" s="14"/>
      <c r="O25" s="14"/>
      <c r="P25" s="2"/>
      <c r="Q25" s="15"/>
      <c r="R25" s="28"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25" t="str">
        <f>IF(AND(July[[#This Row],[Start Date of Most Recent Job]]&lt;&gt;"",July[[#This Row],[End Date of Most Recent Job]]&lt;&gt;""),DATEDIF(July[[#This Row],[Start Date of Most Recent Job]],July[[#This Row],[End Date of Most Recent Job]],"D"),"")</f>
        <v/>
      </c>
      <c r="T25">
        <f ca="1">LEN(July[[#This Row],[Missing/Incorrect Values]])</f>
        <v>0</v>
      </c>
    </row>
    <row r="26" spans="1:20" x14ac:dyDescent="0.25">
      <c r="A26" s="12"/>
      <c r="B26" s="12"/>
      <c r="C26" s="1"/>
      <c r="D26" s="25"/>
      <c r="E26" s="1"/>
      <c r="F26" s="14"/>
      <c r="G26" s="1"/>
      <c r="H26" s="13"/>
      <c r="I26" s="13"/>
      <c r="J26" s="13"/>
      <c r="K26" s="13"/>
      <c r="L26" s="13"/>
      <c r="M26" s="13"/>
      <c r="N26" s="14"/>
      <c r="O26" s="14"/>
      <c r="P26" s="2"/>
      <c r="Q26" s="15"/>
      <c r="R26" s="28"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26" t="str">
        <f>IF(AND(July[[#This Row],[Start Date of Most Recent Job]]&lt;&gt;"",July[[#This Row],[End Date of Most Recent Job]]&lt;&gt;""),DATEDIF(July[[#This Row],[Start Date of Most Recent Job]],July[[#This Row],[End Date of Most Recent Job]],"D"),"")</f>
        <v/>
      </c>
      <c r="T26">
        <f ca="1">LEN(July[[#This Row],[Missing/Incorrect Values]])</f>
        <v>0</v>
      </c>
    </row>
    <row r="27" spans="1:20" x14ac:dyDescent="0.25">
      <c r="A27" s="12"/>
      <c r="B27" s="12"/>
      <c r="C27" s="1"/>
      <c r="D27" s="25"/>
      <c r="E27" s="1"/>
      <c r="F27" s="14"/>
      <c r="G27" s="1"/>
      <c r="H27" s="13"/>
      <c r="I27" s="13"/>
      <c r="J27" s="13"/>
      <c r="K27" s="13"/>
      <c r="L27" s="13"/>
      <c r="M27" s="13"/>
      <c r="N27" s="14"/>
      <c r="O27" s="14"/>
      <c r="P27" s="2"/>
      <c r="Q27" s="15"/>
      <c r="R27" s="28"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27" t="str">
        <f>IF(AND(July[[#This Row],[Start Date of Most Recent Job]]&lt;&gt;"",July[[#This Row],[End Date of Most Recent Job]]&lt;&gt;""),DATEDIF(July[[#This Row],[Start Date of Most Recent Job]],July[[#This Row],[End Date of Most Recent Job]],"D"),"")</f>
        <v/>
      </c>
      <c r="T27">
        <f ca="1">LEN(July[[#This Row],[Missing/Incorrect Values]])</f>
        <v>0</v>
      </c>
    </row>
    <row r="28" spans="1:20" x14ac:dyDescent="0.25">
      <c r="A28" s="12"/>
      <c r="B28" s="12"/>
      <c r="C28" s="1"/>
      <c r="D28" s="25"/>
      <c r="E28" s="1"/>
      <c r="F28" s="14"/>
      <c r="G28" s="1"/>
      <c r="H28" s="13"/>
      <c r="I28" s="13"/>
      <c r="J28" s="13"/>
      <c r="K28" s="13"/>
      <c r="L28" s="13"/>
      <c r="M28" s="13"/>
      <c r="N28" s="14"/>
      <c r="O28" s="14"/>
      <c r="P28" s="2"/>
      <c r="Q28" s="15"/>
      <c r="R28" s="28"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28" t="str">
        <f>IF(AND(July[[#This Row],[Start Date of Most Recent Job]]&lt;&gt;"",July[[#This Row],[End Date of Most Recent Job]]&lt;&gt;""),DATEDIF(July[[#This Row],[Start Date of Most Recent Job]],July[[#This Row],[End Date of Most Recent Job]],"D"),"")</f>
        <v/>
      </c>
      <c r="T28">
        <f ca="1">LEN(July[[#This Row],[Missing/Incorrect Values]])</f>
        <v>0</v>
      </c>
    </row>
    <row r="29" spans="1:20" x14ac:dyDescent="0.25">
      <c r="A29" s="12"/>
      <c r="B29" s="12"/>
      <c r="C29" s="1"/>
      <c r="D29" s="25"/>
      <c r="E29" s="1"/>
      <c r="F29" s="14"/>
      <c r="G29" s="1"/>
      <c r="H29" s="13"/>
      <c r="I29" s="13"/>
      <c r="J29" s="13"/>
      <c r="K29" s="13"/>
      <c r="L29" s="13"/>
      <c r="M29" s="13"/>
      <c r="N29" s="14"/>
      <c r="O29" s="14"/>
      <c r="P29" s="2"/>
      <c r="Q29" s="15"/>
      <c r="R29" s="28"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29" t="str">
        <f>IF(AND(July[[#This Row],[Start Date of Most Recent Job]]&lt;&gt;"",July[[#This Row],[End Date of Most Recent Job]]&lt;&gt;""),DATEDIF(July[[#This Row],[Start Date of Most Recent Job]],July[[#This Row],[End Date of Most Recent Job]],"D"),"")</f>
        <v/>
      </c>
      <c r="T29">
        <f ca="1">LEN(July[[#This Row],[Missing/Incorrect Values]])</f>
        <v>0</v>
      </c>
    </row>
    <row r="30" spans="1:20" x14ac:dyDescent="0.25">
      <c r="A30" s="12"/>
      <c r="B30" s="12"/>
      <c r="C30" s="1"/>
      <c r="D30" s="25"/>
      <c r="E30" s="1"/>
      <c r="F30" s="14"/>
      <c r="G30" s="1"/>
      <c r="H30" s="13"/>
      <c r="I30" s="13"/>
      <c r="J30" s="13"/>
      <c r="K30" s="13"/>
      <c r="L30" s="13"/>
      <c r="M30" s="13"/>
      <c r="N30" s="14"/>
      <c r="O30" s="14"/>
      <c r="P30" s="2"/>
      <c r="Q30" s="15"/>
      <c r="R30" s="28"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30" t="str">
        <f>IF(AND(July[[#This Row],[Start Date of Most Recent Job]]&lt;&gt;"",July[[#This Row],[End Date of Most Recent Job]]&lt;&gt;""),DATEDIF(July[[#This Row],[Start Date of Most Recent Job]],July[[#This Row],[End Date of Most Recent Job]],"D"),"")</f>
        <v/>
      </c>
      <c r="T30">
        <f ca="1">LEN(July[[#This Row],[Missing/Incorrect Values]])</f>
        <v>0</v>
      </c>
    </row>
    <row r="31" spans="1:20" x14ac:dyDescent="0.25">
      <c r="A31" s="12"/>
      <c r="B31" s="12"/>
      <c r="C31" s="1"/>
      <c r="D31" s="25"/>
      <c r="E31" s="1"/>
      <c r="F31" s="14"/>
      <c r="G31" s="1"/>
      <c r="H31" s="13"/>
      <c r="I31" s="13"/>
      <c r="J31" s="13"/>
      <c r="K31" s="13"/>
      <c r="L31" s="13"/>
      <c r="M31" s="13"/>
      <c r="N31" s="14"/>
      <c r="O31" s="14"/>
      <c r="P31" s="2"/>
      <c r="Q31" s="15"/>
      <c r="R31" s="28"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31" t="str">
        <f>IF(AND(July[[#This Row],[Start Date of Most Recent Job]]&lt;&gt;"",July[[#This Row],[End Date of Most Recent Job]]&lt;&gt;""),DATEDIF(July[[#This Row],[Start Date of Most Recent Job]],July[[#This Row],[End Date of Most Recent Job]],"D"),"")</f>
        <v/>
      </c>
      <c r="T31">
        <f ca="1">LEN(July[[#This Row],[Missing/Incorrect Values]])</f>
        <v>0</v>
      </c>
    </row>
    <row r="32" spans="1:20" x14ac:dyDescent="0.25">
      <c r="A32" s="12"/>
      <c r="B32" s="12"/>
      <c r="C32" s="1"/>
      <c r="D32" s="25"/>
      <c r="E32" s="1"/>
      <c r="F32" s="14"/>
      <c r="G32" s="1"/>
      <c r="H32" s="13"/>
      <c r="I32" s="13"/>
      <c r="J32" s="13"/>
      <c r="K32" s="13"/>
      <c r="L32" s="13"/>
      <c r="M32" s="13"/>
      <c r="N32" s="14"/>
      <c r="O32" s="14"/>
      <c r="P32" s="2"/>
      <c r="Q32" s="15"/>
      <c r="R32" s="28"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32" t="str">
        <f>IF(AND(July[[#This Row],[Start Date of Most Recent Job]]&lt;&gt;"",July[[#This Row],[End Date of Most Recent Job]]&lt;&gt;""),DATEDIF(July[[#This Row],[Start Date of Most Recent Job]],July[[#This Row],[End Date of Most Recent Job]],"D"),"")</f>
        <v/>
      </c>
      <c r="T32">
        <f ca="1">LEN(July[[#This Row],[Missing/Incorrect Values]])</f>
        <v>0</v>
      </c>
    </row>
    <row r="33" spans="1:20" x14ac:dyDescent="0.25">
      <c r="A33" s="12"/>
      <c r="B33" s="12"/>
      <c r="C33" s="1"/>
      <c r="D33" s="25"/>
      <c r="E33" s="1"/>
      <c r="F33" s="14"/>
      <c r="G33" s="1"/>
      <c r="H33" s="13"/>
      <c r="I33" s="13"/>
      <c r="J33" s="13"/>
      <c r="K33" s="13"/>
      <c r="L33" s="13"/>
      <c r="M33" s="13"/>
      <c r="N33" s="14"/>
      <c r="O33" s="14"/>
      <c r="P33" s="2"/>
      <c r="Q33" s="15"/>
      <c r="R33" s="28"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33" t="str">
        <f>IF(AND(July[[#This Row],[Start Date of Most Recent Job]]&lt;&gt;"",July[[#This Row],[End Date of Most Recent Job]]&lt;&gt;""),DATEDIF(July[[#This Row],[Start Date of Most Recent Job]],July[[#This Row],[End Date of Most Recent Job]],"D"),"")</f>
        <v/>
      </c>
      <c r="T33">
        <f ca="1">LEN(July[[#This Row],[Missing/Incorrect Values]])</f>
        <v>0</v>
      </c>
    </row>
    <row r="34" spans="1:20" x14ac:dyDescent="0.25">
      <c r="A34" s="12"/>
      <c r="B34" s="12"/>
      <c r="C34" s="1"/>
      <c r="D34" s="25"/>
      <c r="E34" s="1"/>
      <c r="F34" s="14"/>
      <c r="G34" s="1"/>
      <c r="H34" s="13"/>
      <c r="I34" s="13"/>
      <c r="J34" s="13"/>
      <c r="K34" s="13"/>
      <c r="L34" s="13"/>
      <c r="M34" s="13"/>
      <c r="N34" s="14"/>
      <c r="O34" s="14"/>
      <c r="P34" s="2"/>
      <c r="Q34" s="15"/>
      <c r="R34" s="28"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34" t="str">
        <f>IF(AND(July[[#This Row],[Start Date of Most Recent Job]]&lt;&gt;"",July[[#This Row],[End Date of Most Recent Job]]&lt;&gt;""),DATEDIF(July[[#This Row],[Start Date of Most Recent Job]],July[[#This Row],[End Date of Most Recent Job]],"D"),"")</f>
        <v/>
      </c>
      <c r="T34">
        <f ca="1">LEN(July[[#This Row],[Missing/Incorrect Values]])</f>
        <v>0</v>
      </c>
    </row>
    <row r="35" spans="1:20" x14ac:dyDescent="0.25">
      <c r="A35" s="1"/>
      <c r="B35" s="25"/>
      <c r="C35" s="26"/>
      <c r="D35" s="25"/>
      <c r="E35" s="26"/>
      <c r="F35" s="27"/>
      <c r="G35" s="26"/>
      <c r="H35" s="13"/>
      <c r="I35" s="13"/>
      <c r="J35" s="13"/>
      <c r="K35" s="13"/>
      <c r="L35" s="13"/>
      <c r="M35" s="13"/>
      <c r="N35" s="18"/>
      <c r="O35" s="19"/>
      <c r="P35" s="18"/>
      <c r="Q35" s="19"/>
      <c r="R35" s="28"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35" t="str">
        <f>IF(AND(July[[#This Row],[Start Date of Most Recent Job]]&lt;&gt;"",July[[#This Row],[End Date of Most Recent Job]]&lt;&gt;""),DATEDIF(July[[#This Row],[Start Date of Most Recent Job]],July[[#This Row],[End Date of Most Recent Job]],"D"),"")</f>
        <v/>
      </c>
      <c r="T35">
        <f ca="1">LEN(July[[#This Row],[Missing/Incorrect Values]])</f>
        <v>0</v>
      </c>
    </row>
    <row r="36" spans="1:20" x14ac:dyDescent="0.25">
      <c r="A36" s="1"/>
      <c r="B36" s="25"/>
      <c r="C36" s="26"/>
      <c r="D36" s="25"/>
      <c r="E36" s="26"/>
      <c r="F36" s="27"/>
      <c r="G36" s="26"/>
      <c r="H36" s="13"/>
      <c r="I36" s="13"/>
      <c r="J36" s="13"/>
      <c r="K36" s="13"/>
      <c r="L36" s="13"/>
      <c r="M36" s="13"/>
      <c r="N36" s="18"/>
      <c r="O36" s="19"/>
      <c r="P36" s="18"/>
      <c r="Q36" s="19"/>
      <c r="R36" s="28"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36" t="str">
        <f>IF(AND(July[[#This Row],[Start Date of Most Recent Job]]&lt;&gt;"",July[[#This Row],[End Date of Most Recent Job]]&lt;&gt;""),DATEDIF(July[[#This Row],[Start Date of Most Recent Job]],July[[#This Row],[End Date of Most Recent Job]],"D"),"")</f>
        <v/>
      </c>
      <c r="T36">
        <f ca="1">LEN(July[[#This Row],[Missing/Incorrect Values]])</f>
        <v>0</v>
      </c>
    </row>
    <row r="37" spans="1:20" x14ac:dyDescent="0.25">
      <c r="A37" s="1"/>
      <c r="B37" s="25"/>
      <c r="C37" s="26"/>
      <c r="D37" s="25"/>
      <c r="E37" s="1"/>
      <c r="F37" s="26"/>
      <c r="G37" s="1"/>
      <c r="H37" s="13"/>
      <c r="I37" s="13"/>
      <c r="J37" s="13"/>
      <c r="K37" s="13"/>
      <c r="L37" s="13"/>
      <c r="M37" s="13"/>
      <c r="N37" s="18"/>
      <c r="O37" s="19"/>
      <c r="P37" s="18"/>
      <c r="Q37" s="19"/>
      <c r="R37" s="28"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37" t="str">
        <f>IF(AND(July[[#This Row],[Start Date of Most Recent Job]]&lt;&gt;"",July[[#This Row],[End Date of Most Recent Job]]&lt;&gt;""),DATEDIF(July[[#This Row],[Start Date of Most Recent Job]],July[[#This Row],[End Date of Most Recent Job]],"D"),"")</f>
        <v/>
      </c>
      <c r="T37">
        <f ca="1">LEN(July[[#This Row],[Missing/Incorrect Values]])</f>
        <v>0</v>
      </c>
    </row>
    <row r="38" spans="1:20" x14ac:dyDescent="0.25">
      <c r="A38" s="1"/>
      <c r="B38" s="25"/>
      <c r="C38" s="26"/>
      <c r="D38" s="25"/>
      <c r="E38" s="1"/>
      <c r="F38" s="26"/>
      <c r="G38" s="1"/>
      <c r="H38" s="13"/>
      <c r="I38" s="13"/>
      <c r="J38" s="13"/>
      <c r="K38" s="13"/>
      <c r="L38" s="13"/>
      <c r="M38" s="24"/>
      <c r="N38" s="18"/>
      <c r="O38" s="19"/>
      <c r="P38" s="18"/>
      <c r="Q38" s="19"/>
      <c r="R38" s="13"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38" t="str">
        <f>IF(AND(July[[#This Row],[Start Date of Most Recent Job]]&lt;&gt;"",July[[#This Row],[End Date of Most Recent Job]]&lt;&gt;""),DATEDIF(July[[#This Row],[Start Date of Most Recent Job]],July[[#This Row],[End Date of Most Recent Job]],"D"),"")</f>
        <v/>
      </c>
      <c r="T38">
        <f ca="1">LEN(July[[#This Row],[Missing/Incorrect Values]])</f>
        <v>0</v>
      </c>
    </row>
    <row r="39" spans="1:20" x14ac:dyDescent="0.25">
      <c r="A39" s="1"/>
      <c r="B39" s="13"/>
      <c r="C39" s="13"/>
      <c r="D39" s="13"/>
      <c r="E39" s="13"/>
      <c r="F39" s="13"/>
      <c r="G39" s="13"/>
      <c r="H39" s="14"/>
      <c r="I39" s="14"/>
      <c r="J39" s="14"/>
      <c r="K39" s="14"/>
      <c r="L39" s="14"/>
      <c r="M39" s="14"/>
      <c r="N39" s="2"/>
      <c r="O39" s="15"/>
      <c r="P39" s="13"/>
    </row>
    <row r="40" spans="1:20" x14ac:dyDescent="0.25">
      <c r="A40" s="1"/>
      <c r="B40" s="13"/>
      <c r="C40" s="13"/>
      <c r="D40" s="13"/>
      <c r="E40" s="13"/>
      <c r="F40" s="13"/>
      <c r="G40" s="13"/>
      <c r="H40" s="14"/>
      <c r="I40" s="14"/>
      <c r="J40" s="14"/>
      <c r="K40" s="14"/>
      <c r="L40" s="14"/>
      <c r="M40" s="14"/>
      <c r="N40" s="2"/>
      <c r="O40" s="15"/>
      <c r="P40" s="13"/>
    </row>
    <row r="41" spans="1:20" x14ac:dyDescent="0.25">
      <c r="A41" s="1"/>
      <c r="B41" s="13"/>
      <c r="C41" s="13"/>
      <c r="D41" s="13"/>
      <c r="E41" s="13"/>
      <c r="F41" s="13"/>
      <c r="G41" s="13"/>
      <c r="H41" s="14"/>
      <c r="I41" s="14"/>
      <c r="J41" s="14"/>
      <c r="K41" s="14"/>
      <c r="L41" s="14"/>
      <c r="M41" s="14"/>
      <c r="N41" s="2"/>
      <c r="O41" s="15"/>
      <c r="P41" s="13"/>
    </row>
    <row r="42" spans="1:20" x14ac:dyDescent="0.25">
      <c r="A42" s="1"/>
      <c r="B42" s="13"/>
      <c r="C42" s="13"/>
      <c r="D42" s="13"/>
      <c r="E42" s="13"/>
      <c r="F42" s="13"/>
      <c r="G42" s="13"/>
      <c r="H42" s="14"/>
      <c r="I42" s="14"/>
      <c r="J42" s="14"/>
      <c r="K42" s="14"/>
      <c r="L42" s="14"/>
      <c r="M42" s="14"/>
      <c r="N42" s="2"/>
      <c r="O42" s="15"/>
      <c r="P42" s="13"/>
    </row>
    <row r="43" spans="1:20" x14ac:dyDescent="0.25">
      <c r="A43" s="1"/>
      <c r="B43" s="13"/>
      <c r="C43" s="13"/>
      <c r="D43" s="13"/>
      <c r="E43" s="13"/>
      <c r="F43" s="13"/>
      <c r="G43" s="13"/>
      <c r="H43" s="14"/>
      <c r="I43" s="14"/>
      <c r="J43" s="14"/>
      <c r="K43" s="14"/>
      <c r="L43" s="14"/>
      <c r="M43" s="14"/>
      <c r="N43" s="2"/>
      <c r="O43" s="15"/>
      <c r="P43" s="13"/>
    </row>
    <row r="44" spans="1:20" x14ac:dyDescent="0.25">
      <c r="A44" s="1"/>
      <c r="B44" s="13"/>
      <c r="C44" s="13"/>
      <c r="D44" s="13"/>
      <c r="E44" s="13"/>
      <c r="F44" s="13"/>
      <c r="G44" s="13"/>
      <c r="H44" s="14"/>
      <c r="I44" s="14"/>
      <c r="J44" s="14"/>
      <c r="K44" s="14"/>
      <c r="L44" s="14"/>
      <c r="M44" s="14"/>
      <c r="N44" s="2"/>
      <c r="O44" s="15"/>
      <c r="P44" s="13"/>
    </row>
    <row r="45" spans="1:20" x14ac:dyDescent="0.25">
      <c r="A45" s="1"/>
      <c r="B45" s="13"/>
      <c r="C45" s="13"/>
      <c r="D45" s="13"/>
      <c r="E45" s="13"/>
      <c r="F45" s="13"/>
      <c r="G45" s="13"/>
      <c r="H45" s="14"/>
      <c r="I45" s="14"/>
      <c r="J45" s="14"/>
      <c r="K45" s="14"/>
      <c r="L45" s="14"/>
      <c r="M45" s="14"/>
      <c r="N45" s="2"/>
      <c r="O45" s="15"/>
      <c r="P45" s="13"/>
    </row>
    <row r="46" spans="1:20" x14ac:dyDescent="0.25">
      <c r="A46" s="1"/>
      <c r="B46" s="13"/>
      <c r="C46" s="13"/>
      <c r="D46" s="13"/>
      <c r="E46" s="13"/>
      <c r="F46" s="13"/>
      <c r="G46" s="13"/>
      <c r="H46" s="14"/>
      <c r="I46" s="14"/>
      <c r="J46" s="14"/>
      <c r="K46" s="14"/>
      <c r="L46" s="14"/>
      <c r="M46" s="14"/>
      <c r="N46" s="2"/>
      <c r="O46" s="15"/>
      <c r="P46" s="13"/>
    </row>
    <row r="47" spans="1:20" x14ac:dyDescent="0.25">
      <c r="A47" s="1"/>
      <c r="B47" s="13"/>
      <c r="C47" s="13"/>
      <c r="D47" s="13"/>
      <c r="E47" s="13"/>
      <c r="F47" s="13"/>
      <c r="G47" s="13"/>
      <c r="H47" s="14"/>
      <c r="I47" s="14"/>
      <c r="J47" s="14"/>
      <c r="K47" s="14"/>
      <c r="L47" s="14"/>
      <c r="M47" s="14"/>
      <c r="N47" s="2"/>
      <c r="O47" s="15"/>
      <c r="P47" s="13"/>
    </row>
    <row r="48" spans="1:20" x14ac:dyDescent="0.25">
      <c r="A48" s="1"/>
      <c r="B48" s="13"/>
      <c r="C48" s="13"/>
      <c r="D48" s="13"/>
      <c r="E48" s="13"/>
      <c r="F48" s="13"/>
      <c r="G48" s="13"/>
      <c r="H48" s="14"/>
      <c r="I48" s="14"/>
      <c r="J48" s="14"/>
      <c r="K48" s="14"/>
      <c r="L48" s="14"/>
      <c r="M48" s="14"/>
      <c r="N48" s="2"/>
      <c r="O48" s="15"/>
      <c r="P48" s="13"/>
    </row>
    <row r="49" spans="1:16" x14ac:dyDescent="0.25">
      <c r="A49" s="1"/>
      <c r="B49" s="13"/>
      <c r="C49" s="13"/>
      <c r="D49" s="13"/>
      <c r="E49" s="13"/>
      <c r="F49" s="13"/>
      <c r="G49" s="13"/>
      <c r="H49" s="14"/>
      <c r="I49" s="14"/>
      <c r="J49" s="14"/>
      <c r="K49" s="14"/>
      <c r="L49" s="14"/>
      <c r="M49" s="14"/>
      <c r="N49" s="2"/>
      <c r="O49" s="15"/>
      <c r="P49" s="13"/>
    </row>
    <row r="50" spans="1:16" x14ac:dyDescent="0.25">
      <c r="A50" s="1"/>
      <c r="B50" s="13"/>
      <c r="C50" s="13"/>
      <c r="D50" s="13"/>
      <c r="E50" s="13"/>
      <c r="F50" s="13"/>
      <c r="G50" s="13"/>
      <c r="H50" s="14"/>
      <c r="I50" s="14"/>
      <c r="J50" s="14"/>
      <c r="K50" s="14"/>
      <c r="L50" s="14"/>
      <c r="M50" s="14"/>
      <c r="N50" s="2"/>
      <c r="O50" s="15"/>
      <c r="P50" s="13"/>
    </row>
    <row r="51" spans="1:16" x14ac:dyDescent="0.25">
      <c r="A51" s="1"/>
      <c r="B51" s="13"/>
      <c r="C51" s="13"/>
      <c r="D51" s="13"/>
      <c r="E51" s="13"/>
      <c r="F51" s="13"/>
      <c r="G51" s="13"/>
      <c r="H51" s="14"/>
      <c r="I51" s="14"/>
      <c r="J51" s="14"/>
      <c r="K51" s="14"/>
      <c r="L51" s="14"/>
      <c r="M51" s="14"/>
      <c r="N51" s="2"/>
      <c r="O51" s="15"/>
      <c r="P51" s="13"/>
    </row>
    <row r="52" spans="1:16" x14ac:dyDescent="0.25">
      <c r="A52" s="1"/>
      <c r="B52" s="13"/>
      <c r="C52" s="13"/>
      <c r="D52" s="13"/>
      <c r="E52" s="13"/>
      <c r="F52" s="13"/>
      <c r="G52" s="13"/>
      <c r="H52" s="14"/>
      <c r="I52" s="14"/>
      <c r="J52" s="14"/>
      <c r="K52" s="14"/>
      <c r="L52" s="14"/>
      <c r="M52" s="14"/>
      <c r="N52" s="2"/>
      <c r="O52" s="15"/>
      <c r="P52" s="13"/>
    </row>
    <row r="53" spans="1:16" x14ac:dyDescent="0.25">
      <c r="A53" s="1"/>
      <c r="B53" s="13"/>
      <c r="C53" s="13"/>
      <c r="D53" s="13"/>
      <c r="E53" s="13"/>
      <c r="F53" s="13"/>
      <c r="G53" s="13"/>
      <c r="H53" s="14"/>
      <c r="I53" s="14"/>
      <c r="J53" s="14"/>
      <c r="K53" s="14"/>
      <c r="L53" s="14"/>
      <c r="M53" s="14"/>
      <c r="N53" s="2"/>
      <c r="O53" s="15"/>
      <c r="P53" s="13"/>
    </row>
    <row r="54" spans="1:16" x14ac:dyDescent="0.25">
      <c r="A54" s="1"/>
      <c r="B54" s="13"/>
      <c r="C54" s="13"/>
      <c r="D54" s="13"/>
      <c r="E54" s="13"/>
      <c r="F54" s="13"/>
      <c r="G54" s="13"/>
      <c r="H54" s="14"/>
      <c r="I54" s="14"/>
      <c r="J54" s="14"/>
      <c r="K54" s="14"/>
      <c r="L54" s="14"/>
      <c r="M54" s="14"/>
      <c r="N54" s="2"/>
      <c r="O54" s="15"/>
      <c r="P54" s="13"/>
    </row>
    <row r="55" spans="1:16" x14ac:dyDescent="0.25">
      <c r="A55" s="1"/>
      <c r="B55" s="13"/>
      <c r="C55" s="13"/>
      <c r="D55" s="13"/>
      <c r="E55" s="13"/>
      <c r="F55" s="13"/>
      <c r="G55" s="13"/>
      <c r="H55" s="14"/>
      <c r="I55" s="14"/>
      <c r="J55" s="14"/>
      <c r="K55" s="14"/>
      <c r="L55" s="14"/>
      <c r="M55" s="14"/>
      <c r="N55" s="2"/>
      <c r="O55" s="15"/>
      <c r="P55" s="13"/>
    </row>
    <row r="56" spans="1:16" x14ac:dyDescent="0.25">
      <c r="A56" s="1"/>
      <c r="B56" s="13"/>
      <c r="C56" s="13"/>
      <c r="D56" s="13"/>
      <c r="E56" s="13"/>
      <c r="F56" s="13"/>
      <c r="G56" s="13"/>
      <c r="H56" s="14"/>
      <c r="I56" s="14"/>
      <c r="J56" s="14"/>
      <c r="K56" s="14"/>
      <c r="L56" s="14"/>
      <c r="M56" s="14"/>
      <c r="N56" s="2"/>
      <c r="O56" s="15"/>
      <c r="P56" s="13"/>
    </row>
    <row r="57" spans="1:16" x14ac:dyDescent="0.25">
      <c r="A57" s="1"/>
      <c r="B57" s="13"/>
      <c r="C57" s="13"/>
      <c r="D57" s="13"/>
      <c r="E57" s="13"/>
      <c r="F57" s="13"/>
      <c r="G57" s="13"/>
      <c r="H57" s="14"/>
      <c r="I57" s="14"/>
      <c r="J57" s="14"/>
      <c r="K57" s="14"/>
      <c r="L57" s="14"/>
      <c r="M57" s="14"/>
      <c r="N57" s="2"/>
      <c r="O57" s="15"/>
      <c r="P57" s="13"/>
    </row>
    <row r="58" spans="1:16" x14ac:dyDescent="0.25">
      <c r="A58" s="1"/>
      <c r="B58" s="13"/>
      <c r="C58" s="13"/>
      <c r="D58" s="13"/>
      <c r="E58" s="13"/>
      <c r="F58" s="13"/>
      <c r="G58" s="13"/>
      <c r="H58" s="14"/>
      <c r="I58" s="14"/>
      <c r="J58" s="14"/>
      <c r="K58" s="14"/>
      <c r="L58" s="14"/>
      <c r="M58" s="14"/>
      <c r="N58" s="2"/>
      <c r="O58" s="15"/>
      <c r="P58" s="13"/>
    </row>
    <row r="59" spans="1:16" x14ac:dyDescent="0.25">
      <c r="A59" s="1"/>
      <c r="B59" s="13"/>
      <c r="C59" s="13"/>
      <c r="D59" s="13"/>
      <c r="E59" s="13"/>
      <c r="F59" s="13"/>
      <c r="G59" s="13"/>
      <c r="H59" s="14"/>
      <c r="I59" s="14"/>
      <c r="J59" s="14"/>
      <c r="K59" s="14"/>
      <c r="L59" s="14"/>
      <c r="M59" s="14"/>
      <c r="N59" s="2"/>
      <c r="O59" s="15"/>
      <c r="P59" s="13"/>
    </row>
    <row r="60" spans="1:16" x14ac:dyDescent="0.25">
      <c r="A60" s="1"/>
      <c r="B60" s="13"/>
      <c r="C60" s="13"/>
      <c r="D60" s="13"/>
      <c r="E60" s="13"/>
      <c r="F60" s="13"/>
      <c r="G60" s="13"/>
      <c r="H60" s="14"/>
      <c r="I60" s="14"/>
      <c r="J60" s="14"/>
      <c r="K60" s="14"/>
      <c r="L60" s="14"/>
      <c r="M60" s="14"/>
      <c r="N60" s="2"/>
      <c r="O60" s="15"/>
      <c r="P60" s="13"/>
    </row>
    <row r="61" spans="1:16" x14ac:dyDescent="0.25">
      <c r="A61" s="1"/>
      <c r="B61" s="13"/>
      <c r="C61" s="13"/>
      <c r="D61" s="13"/>
      <c r="E61" s="13"/>
      <c r="F61" s="13"/>
      <c r="G61" s="13"/>
      <c r="H61" s="14"/>
      <c r="I61" s="14"/>
      <c r="J61" s="14"/>
      <c r="K61" s="14"/>
      <c r="L61" s="14"/>
      <c r="M61" s="14"/>
      <c r="N61" s="2"/>
      <c r="O61" s="15"/>
      <c r="P61" s="13"/>
    </row>
    <row r="62" spans="1:16" x14ac:dyDescent="0.25">
      <c r="A62" s="1"/>
      <c r="B62" s="13"/>
      <c r="C62" s="13"/>
      <c r="D62" s="13"/>
      <c r="E62" s="13"/>
      <c r="F62" s="13"/>
      <c r="G62" s="13"/>
      <c r="H62" s="14"/>
      <c r="I62" s="14"/>
      <c r="J62" s="14"/>
      <c r="K62" s="14"/>
      <c r="L62" s="14"/>
      <c r="M62" s="14"/>
      <c r="N62" s="2"/>
      <c r="O62" s="15"/>
      <c r="P62" s="13"/>
    </row>
    <row r="63" spans="1:16" x14ac:dyDescent="0.25">
      <c r="A63" s="1"/>
      <c r="B63" s="13"/>
      <c r="C63" s="13"/>
      <c r="D63" s="13"/>
      <c r="E63" s="13"/>
      <c r="F63" s="13"/>
      <c r="G63" s="13"/>
      <c r="H63" s="14"/>
      <c r="I63" s="14"/>
      <c r="J63" s="14"/>
      <c r="K63" s="14"/>
      <c r="L63" s="14"/>
      <c r="M63" s="14"/>
      <c r="N63" s="2"/>
      <c r="O63" s="15"/>
      <c r="P63" s="13"/>
    </row>
    <row r="64" spans="1:16" x14ac:dyDescent="0.25">
      <c r="A64" s="1"/>
      <c r="B64" s="13"/>
      <c r="C64" s="13"/>
      <c r="D64" s="13"/>
      <c r="E64" s="13"/>
      <c r="F64" s="13"/>
      <c r="G64" s="13"/>
      <c r="H64" s="14"/>
      <c r="I64" s="14"/>
      <c r="J64" s="14"/>
      <c r="K64" s="14"/>
      <c r="L64" s="14"/>
      <c r="M64" s="14"/>
      <c r="N64" s="2"/>
      <c r="O64" s="15"/>
      <c r="P64" s="13"/>
    </row>
    <row r="65" spans="1:16" x14ac:dyDescent="0.25">
      <c r="A65" s="1"/>
      <c r="B65" s="13"/>
      <c r="C65" s="13"/>
      <c r="D65" s="13"/>
      <c r="E65" s="13"/>
      <c r="F65" s="13"/>
      <c r="G65" s="13"/>
      <c r="H65" s="14"/>
      <c r="I65" s="14"/>
      <c r="J65" s="14"/>
      <c r="K65" s="14"/>
      <c r="L65" s="14"/>
      <c r="M65" s="14"/>
      <c r="N65" s="2"/>
      <c r="O65" s="15"/>
      <c r="P65" s="13"/>
    </row>
    <row r="66" spans="1:16" x14ac:dyDescent="0.25">
      <c r="A66" s="1"/>
      <c r="B66" s="13"/>
      <c r="C66" s="13"/>
      <c r="D66" s="13"/>
      <c r="E66" s="13"/>
      <c r="F66" s="13"/>
      <c r="G66" s="13"/>
      <c r="H66" s="14"/>
      <c r="I66" s="14"/>
      <c r="J66" s="14"/>
      <c r="K66" s="14"/>
      <c r="L66" s="14"/>
      <c r="M66" s="14"/>
      <c r="N66" s="2"/>
      <c r="O66" s="15"/>
      <c r="P66" s="13"/>
    </row>
    <row r="67" spans="1:16" x14ac:dyDescent="0.25">
      <c r="A67" s="1"/>
      <c r="B67" s="13"/>
      <c r="C67" s="13"/>
      <c r="D67" s="13"/>
      <c r="E67" s="13"/>
      <c r="F67" s="13"/>
      <c r="G67" s="13"/>
      <c r="H67" s="14"/>
      <c r="I67" s="14"/>
      <c r="J67" s="14"/>
      <c r="K67" s="14"/>
      <c r="L67" s="14"/>
      <c r="M67" s="14"/>
      <c r="N67" s="2"/>
      <c r="O67" s="15"/>
      <c r="P67" s="13"/>
    </row>
    <row r="68" spans="1:16" x14ac:dyDescent="0.25">
      <c r="A68" s="1"/>
      <c r="B68" s="13"/>
      <c r="C68" s="13"/>
      <c r="D68" s="13"/>
      <c r="E68" s="13"/>
      <c r="F68" s="13"/>
      <c r="G68" s="13"/>
      <c r="H68" s="14"/>
      <c r="I68" s="14"/>
      <c r="J68" s="14"/>
      <c r="K68" s="14"/>
      <c r="L68" s="14"/>
      <c r="M68" s="14"/>
      <c r="N68" s="2"/>
      <c r="O68" s="15"/>
      <c r="P68" s="13"/>
    </row>
    <row r="69" spans="1:16" x14ac:dyDescent="0.25">
      <c r="A69" s="1"/>
      <c r="B69" s="13"/>
      <c r="C69" s="13"/>
      <c r="D69" s="13"/>
      <c r="E69" s="13"/>
      <c r="F69" s="13"/>
      <c r="G69" s="13"/>
      <c r="H69" s="14"/>
      <c r="I69" s="14"/>
      <c r="J69" s="14"/>
      <c r="K69" s="14"/>
      <c r="L69" s="14"/>
      <c r="M69" s="14"/>
      <c r="N69" s="2"/>
      <c r="O69" s="15"/>
      <c r="P69" s="13"/>
    </row>
    <row r="70" spans="1:16" x14ac:dyDescent="0.25">
      <c r="A70" s="1"/>
      <c r="B70" s="13"/>
      <c r="C70" s="13"/>
      <c r="D70" s="13"/>
      <c r="E70" s="13"/>
      <c r="F70" s="13"/>
      <c r="G70" s="13"/>
      <c r="H70" s="14"/>
      <c r="I70" s="14"/>
      <c r="J70" s="14"/>
      <c r="K70" s="14"/>
      <c r="L70" s="14"/>
      <c r="M70" s="14"/>
      <c r="N70" s="2"/>
      <c r="O70" s="15"/>
      <c r="P70" s="13"/>
    </row>
    <row r="71" spans="1:16" x14ac:dyDescent="0.25">
      <c r="A71" s="1"/>
      <c r="B71" s="13"/>
      <c r="C71" s="13"/>
      <c r="D71" s="13"/>
      <c r="E71" s="13"/>
      <c r="F71" s="13"/>
      <c r="G71" s="13"/>
      <c r="H71" s="14"/>
      <c r="I71" s="14"/>
      <c r="J71" s="14"/>
      <c r="K71" s="14"/>
      <c r="L71" s="14"/>
      <c r="M71" s="14"/>
      <c r="N71" s="2"/>
      <c r="O71" s="15"/>
      <c r="P71" s="13"/>
    </row>
    <row r="72" spans="1:16" x14ac:dyDescent="0.25">
      <c r="A72" s="1"/>
      <c r="B72" s="13"/>
      <c r="C72" s="13"/>
      <c r="D72" s="13"/>
      <c r="E72" s="13"/>
      <c r="F72" s="13"/>
      <c r="G72" s="13"/>
      <c r="H72" s="14"/>
      <c r="I72" s="14"/>
      <c r="J72" s="14"/>
      <c r="K72" s="14"/>
      <c r="L72" s="14"/>
      <c r="M72" s="14"/>
      <c r="N72" s="2"/>
      <c r="O72" s="15"/>
      <c r="P72" s="13"/>
    </row>
    <row r="73" spans="1:16" x14ac:dyDescent="0.25">
      <c r="A73" s="1"/>
      <c r="B73" s="13"/>
      <c r="C73" s="13"/>
      <c r="D73" s="13"/>
      <c r="E73" s="13"/>
      <c r="F73" s="13"/>
      <c r="G73" s="13"/>
      <c r="H73" s="14"/>
      <c r="I73" s="14"/>
      <c r="J73" s="14"/>
      <c r="K73" s="14"/>
      <c r="L73" s="14"/>
      <c r="M73" s="14"/>
      <c r="N73" s="2"/>
      <c r="O73" s="15"/>
      <c r="P73" s="13"/>
    </row>
    <row r="74" spans="1:16" x14ac:dyDescent="0.25">
      <c r="A74" s="1"/>
      <c r="B74" s="13"/>
      <c r="C74" s="13"/>
      <c r="D74" s="13"/>
      <c r="E74" s="13"/>
      <c r="F74" s="13"/>
      <c r="G74" s="13"/>
      <c r="H74" s="14"/>
      <c r="I74" s="14"/>
      <c r="J74" s="14"/>
      <c r="K74" s="14"/>
      <c r="L74" s="14"/>
      <c r="M74" s="14"/>
      <c r="N74" s="2"/>
      <c r="O74" s="15"/>
      <c r="P74" s="13"/>
    </row>
    <row r="75" spans="1:16" x14ac:dyDescent="0.25">
      <c r="A75" s="1"/>
      <c r="B75" s="13"/>
      <c r="C75" s="13"/>
      <c r="D75" s="13"/>
      <c r="E75" s="13"/>
      <c r="F75" s="13"/>
      <c r="G75" s="13"/>
      <c r="H75" s="14"/>
      <c r="I75" s="14"/>
      <c r="J75" s="14"/>
      <c r="K75" s="14"/>
      <c r="L75" s="14"/>
      <c r="M75" s="14"/>
      <c r="N75" s="2"/>
      <c r="O75" s="15"/>
      <c r="P75" s="13"/>
    </row>
    <row r="76" spans="1:16" x14ac:dyDescent="0.25">
      <c r="A76" s="1"/>
      <c r="B76" s="13"/>
      <c r="C76" s="13"/>
      <c r="D76" s="13"/>
      <c r="E76" s="13"/>
      <c r="F76" s="13"/>
      <c r="G76" s="13"/>
      <c r="H76" s="14"/>
      <c r="I76" s="14"/>
      <c r="J76" s="14"/>
      <c r="K76" s="14"/>
      <c r="L76" s="14"/>
      <c r="M76" s="14"/>
      <c r="N76" s="2"/>
      <c r="O76" s="15"/>
      <c r="P76" s="13"/>
    </row>
    <row r="77" spans="1:16" x14ac:dyDescent="0.25">
      <c r="A77" s="1"/>
      <c r="B77" s="13"/>
      <c r="C77" s="13"/>
      <c r="D77" s="13"/>
      <c r="E77" s="13"/>
      <c r="F77" s="13"/>
      <c r="G77" s="13"/>
      <c r="H77" s="14"/>
      <c r="I77" s="14"/>
      <c r="J77" s="14"/>
      <c r="K77" s="14"/>
      <c r="L77" s="14"/>
      <c r="M77" s="14"/>
      <c r="N77" s="2"/>
      <c r="O77" s="15"/>
      <c r="P77" s="13"/>
    </row>
    <row r="78" spans="1:16" x14ac:dyDescent="0.25">
      <c r="A78" s="1"/>
      <c r="B78" s="13"/>
      <c r="C78" s="13"/>
      <c r="D78" s="13"/>
      <c r="E78" s="13"/>
      <c r="F78" s="13"/>
      <c r="G78" s="13"/>
      <c r="H78" s="14"/>
      <c r="I78" s="14"/>
      <c r="J78" s="14"/>
      <c r="K78" s="14"/>
      <c r="L78" s="14"/>
      <c r="M78" s="14"/>
      <c r="N78" s="2"/>
      <c r="O78" s="15"/>
      <c r="P78" s="13"/>
    </row>
    <row r="79" spans="1:16" x14ac:dyDescent="0.25">
      <c r="A79" s="1"/>
      <c r="B79" s="13"/>
      <c r="C79" s="13"/>
      <c r="D79" s="13"/>
      <c r="E79" s="13"/>
      <c r="F79" s="13"/>
      <c r="G79" s="13"/>
      <c r="H79" s="14"/>
      <c r="I79" s="14"/>
      <c r="J79" s="14"/>
      <c r="K79" s="14"/>
      <c r="L79" s="14"/>
      <c r="M79" s="14"/>
      <c r="N79" s="2"/>
      <c r="O79" s="15"/>
      <c r="P79" s="13"/>
    </row>
    <row r="80" spans="1:16" x14ac:dyDescent="0.25">
      <c r="A80" s="1"/>
      <c r="B80" s="13"/>
      <c r="C80" s="13"/>
      <c r="D80" s="13"/>
      <c r="E80" s="13"/>
      <c r="F80" s="13"/>
      <c r="G80" s="13"/>
      <c r="H80" s="14"/>
      <c r="I80" s="14"/>
      <c r="J80" s="14"/>
      <c r="K80" s="14"/>
      <c r="L80" s="14"/>
      <c r="M80" s="14"/>
      <c r="N80" s="2"/>
      <c r="O80" s="15"/>
      <c r="P80" s="13"/>
    </row>
    <row r="81" spans="1:16" x14ac:dyDescent="0.25">
      <c r="A81" s="1"/>
      <c r="B81" s="13"/>
      <c r="C81" s="13"/>
      <c r="D81" s="13"/>
      <c r="E81" s="13"/>
      <c r="F81" s="13"/>
      <c r="G81" s="13"/>
      <c r="H81" s="14"/>
      <c r="I81" s="14"/>
      <c r="J81" s="14"/>
      <c r="K81" s="14"/>
      <c r="L81" s="14"/>
      <c r="M81" s="14"/>
      <c r="N81" s="2"/>
      <c r="O81" s="15"/>
      <c r="P81" s="13"/>
    </row>
    <row r="82" spans="1:16" x14ac:dyDescent="0.25">
      <c r="A82" s="1"/>
      <c r="B82" s="13"/>
      <c r="C82" s="13"/>
      <c r="D82" s="13"/>
      <c r="E82" s="13"/>
      <c r="F82" s="13"/>
      <c r="G82" s="13"/>
      <c r="H82" s="14"/>
      <c r="I82" s="14"/>
      <c r="J82" s="14"/>
      <c r="K82" s="14"/>
      <c r="L82" s="14"/>
      <c r="M82" s="14"/>
      <c r="N82" s="2"/>
      <c r="O82" s="15"/>
      <c r="P82" s="13"/>
    </row>
    <row r="83" spans="1:16" x14ac:dyDescent="0.25">
      <c r="A83" s="1"/>
      <c r="B83" s="13"/>
      <c r="C83" s="13"/>
      <c r="D83" s="13"/>
      <c r="E83" s="13"/>
      <c r="F83" s="13"/>
      <c r="G83" s="13"/>
      <c r="H83" s="14"/>
      <c r="I83" s="14"/>
      <c r="J83" s="14"/>
      <c r="K83" s="14"/>
      <c r="L83" s="14"/>
      <c r="M83" s="14"/>
      <c r="N83" s="2"/>
      <c r="O83" s="15"/>
      <c r="P83" s="13"/>
    </row>
    <row r="84" spans="1:16" x14ac:dyDescent="0.25">
      <c r="A84" s="1"/>
      <c r="B84" s="13"/>
      <c r="C84" s="13"/>
      <c r="D84" s="13"/>
      <c r="E84" s="13"/>
      <c r="F84" s="13"/>
      <c r="G84" s="13"/>
      <c r="H84" s="14"/>
      <c r="I84" s="14"/>
      <c r="J84" s="14"/>
      <c r="K84" s="14"/>
      <c r="L84" s="14"/>
      <c r="M84" s="14"/>
      <c r="N84" s="2"/>
      <c r="O84" s="15"/>
      <c r="P84" s="13"/>
    </row>
    <row r="85" spans="1:16" x14ac:dyDescent="0.25">
      <c r="A85" s="1"/>
      <c r="B85" s="13"/>
      <c r="C85" s="13"/>
      <c r="D85" s="13"/>
      <c r="E85" s="13"/>
      <c r="F85" s="13"/>
      <c r="G85" s="13"/>
      <c r="H85" s="14"/>
      <c r="I85" s="14"/>
      <c r="J85" s="14"/>
      <c r="K85" s="14"/>
      <c r="L85" s="14"/>
      <c r="M85" s="14"/>
      <c r="N85" s="2"/>
      <c r="O85" s="15"/>
      <c r="P85" s="13"/>
    </row>
    <row r="86" spans="1:16" x14ac:dyDescent="0.25">
      <c r="A86" s="1"/>
      <c r="B86" s="13"/>
      <c r="C86" s="13"/>
      <c r="D86" s="13"/>
      <c r="E86" s="13"/>
      <c r="F86" s="13"/>
      <c r="G86" s="13"/>
      <c r="H86" s="14"/>
      <c r="I86" s="14"/>
      <c r="J86" s="14"/>
      <c r="K86" s="14"/>
      <c r="L86" s="14"/>
      <c r="M86" s="14"/>
      <c r="N86" s="2"/>
      <c r="O86" s="15"/>
      <c r="P86" s="13"/>
    </row>
    <row r="87" spans="1:16" x14ac:dyDescent="0.25">
      <c r="A87" s="1"/>
      <c r="B87" s="13"/>
      <c r="C87" s="13"/>
      <c r="D87" s="13"/>
      <c r="E87" s="13"/>
      <c r="F87" s="13"/>
      <c r="G87" s="13"/>
      <c r="H87" s="14"/>
      <c r="I87" s="14"/>
      <c r="J87" s="14"/>
      <c r="K87" s="14"/>
      <c r="L87" s="14"/>
      <c r="M87" s="14"/>
      <c r="N87" s="2"/>
      <c r="O87" s="15"/>
      <c r="P87" s="13"/>
    </row>
    <row r="88" spans="1:16" x14ac:dyDescent="0.25">
      <c r="A88" s="1"/>
      <c r="B88" s="13"/>
      <c r="C88" s="13"/>
      <c r="D88" s="13"/>
      <c r="E88" s="13"/>
      <c r="F88" s="13"/>
      <c r="G88" s="13"/>
      <c r="H88" s="14"/>
      <c r="I88" s="14"/>
      <c r="J88" s="14"/>
      <c r="K88" s="14"/>
      <c r="L88" s="14"/>
      <c r="M88" s="14"/>
      <c r="N88" s="2"/>
      <c r="O88" s="15"/>
      <c r="P88" s="13"/>
    </row>
    <row r="89" spans="1:16" x14ac:dyDescent="0.25">
      <c r="A89" s="1"/>
      <c r="B89" s="13"/>
      <c r="C89" s="13"/>
      <c r="D89" s="13"/>
      <c r="E89" s="13"/>
      <c r="F89" s="13"/>
      <c r="G89" s="13"/>
      <c r="H89" s="14"/>
      <c r="I89" s="14"/>
      <c r="J89" s="14"/>
      <c r="K89" s="14"/>
      <c r="L89" s="14"/>
      <c r="M89" s="14"/>
      <c r="N89" s="2"/>
      <c r="O89" s="15"/>
      <c r="P89" s="13"/>
    </row>
    <row r="90" spans="1:16" x14ac:dyDescent="0.25">
      <c r="A90" s="1"/>
      <c r="B90" s="13"/>
      <c r="C90" s="13"/>
      <c r="D90" s="13"/>
      <c r="E90" s="13"/>
      <c r="F90" s="13"/>
      <c r="G90" s="13"/>
      <c r="H90" s="14"/>
      <c r="I90" s="14"/>
      <c r="J90" s="14"/>
      <c r="K90" s="14"/>
      <c r="L90" s="14"/>
      <c r="M90" s="14"/>
      <c r="N90" s="2"/>
      <c r="O90" s="15"/>
      <c r="P90" s="13"/>
    </row>
    <row r="91" spans="1:16" x14ac:dyDescent="0.25">
      <c r="A91" s="1"/>
      <c r="B91" s="13"/>
      <c r="C91" s="13"/>
      <c r="D91" s="13"/>
      <c r="E91" s="13"/>
      <c r="F91" s="13"/>
      <c r="G91" s="13"/>
      <c r="H91" s="14"/>
      <c r="I91" s="14"/>
      <c r="J91" s="14"/>
      <c r="K91" s="14"/>
      <c r="L91" s="14"/>
      <c r="M91" s="14"/>
      <c r="N91" s="2"/>
      <c r="O91" s="15"/>
      <c r="P91" s="13"/>
    </row>
    <row r="92" spans="1:16" x14ac:dyDescent="0.25">
      <c r="A92" s="1"/>
      <c r="B92" s="13"/>
      <c r="C92" s="13"/>
      <c r="D92" s="13"/>
      <c r="E92" s="13"/>
      <c r="F92" s="13"/>
      <c r="G92" s="13"/>
      <c r="H92" s="14"/>
      <c r="I92" s="14"/>
      <c r="J92" s="14"/>
      <c r="K92" s="14"/>
      <c r="L92" s="14"/>
      <c r="M92" s="14"/>
      <c r="N92" s="2"/>
      <c r="O92" s="15"/>
      <c r="P92" s="13"/>
    </row>
    <row r="93" spans="1:16" x14ac:dyDescent="0.25">
      <c r="A93" s="1"/>
      <c r="B93" s="13"/>
      <c r="C93" s="13"/>
      <c r="D93" s="13"/>
      <c r="E93" s="13"/>
      <c r="F93" s="13"/>
      <c r="G93" s="13"/>
      <c r="H93" s="14"/>
      <c r="I93" s="14"/>
      <c r="J93" s="14"/>
      <c r="K93" s="14"/>
      <c r="L93" s="14"/>
      <c r="M93" s="14"/>
      <c r="N93" s="2"/>
      <c r="O93" s="15"/>
      <c r="P93" s="13"/>
    </row>
    <row r="94" spans="1:16" x14ac:dyDescent="0.25">
      <c r="A94" s="1"/>
      <c r="B94" s="13"/>
      <c r="C94" s="13"/>
      <c r="D94" s="13"/>
      <c r="E94" s="13"/>
      <c r="F94" s="13"/>
      <c r="G94" s="13"/>
      <c r="H94" s="14"/>
      <c r="I94" s="14"/>
      <c r="J94" s="14"/>
      <c r="K94" s="14"/>
      <c r="L94" s="14"/>
      <c r="M94" s="14"/>
      <c r="N94" s="2"/>
      <c r="O94" s="15"/>
      <c r="P94" s="13"/>
    </row>
    <row r="95" spans="1:16" x14ac:dyDescent="0.25">
      <c r="A95" s="1"/>
      <c r="B95" s="13"/>
      <c r="C95" s="13"/>
      <c r="D95" s="13"/>
      <c r="E95" s="13"/>
      <c r="F95" s="13"/>
      <c r="G95" s="13"/>
      <c r="H95" s="14"/>
      <c r="I95" s="14"/>
      <c r="J95" s="14"/>
      <c r="K95" s="14"/>
      <c r="L95" s="14"/>
      <c r="M95" s="14"/>
      <c r="N95" s="2"/>
      <c r="O95" s="15"/>
      <c r="P95" s="13"/>
    </row>
    <row r="96" spans="1:16" x14ac:dyDescent="0.25">
      <c r="A96" s="1"/>
      <c r="B96" s="13"/>
      <c r="C96" s="13"/>
      <c r="D96" s="13"/>
      <c r="E96" s="13"/>
      <c r="F96" s="13"/>
      <c r="G96" s="13"/>
      <c r="H96" s="14"/>
      <c r="I96" s="14"/>
      <c r="J96" s="14"/>
      <c r="K96" s="14"/>
      <c r="L96" s="14"/>
      <c r="M96" s="14"/>
      <c r="N96" s="2"/>
      <c r="O96" s="15"/>
      <c r="P96" s="13"/>
    </row>
    <row r="97" spans="1:16" x14ac:dyDescent="0.25">
      <c r="A97" s="1"/>
      <c r="B97" s="13"/>
      <c r="C97" s="13"/>
      <c r="D97" s="13"/>
      <c r="E97" s="13"/>
      <c r="F97" s="13"/>
      <c r="G97" s="13"/>
      <c r="H97" s="14"/>
      <c r="I97" s="14"/>
      <c r="J97" s="14"/>
      <c r="K97" s="14"/>
      <c r="L97" s="14"/>
      <c r="M97" s="14"/>
      <c r="N97" s="2"/>
      <c r="O97" s="15"/>
      <c r="P97" s="13"/>
    </row>
    <row r="98" spans="1:16" x14ac:dyDescent="0.25">
      <c r="A98" s="1"/>
      <c r="B98" s="13"/>
      <c r="C98" s="13"/>
      <c r="D98" s="13"/>
      <c r="E98" s="13"/>
      <c r="F98" s="13"/>
      <c r="G98" s="13"/>
      <c r="H98" s="14"/>
      <c r="I98" s="14"/>
      <c r="J98" s="14"/>
      <c r="K98" s="14"/>
      <c r="L98" s="14"/>
      <c r="M98" s="14"/>
      <c r="N98" s="2"/>
      <c r="O98" s="15"/>
      <c r="P98" s="13"/>
    </row>
    <row r="99" spans="1:16" x14ac:dyDescent="0.25">
      <c r="A99" s="1"/>
      <c r="B99" s="13"/>
      <c r="C99" s="13"/>
      <c r="D99" s="13"/>
      <c r="E99" s="13"/>
      <c r="F99" s="13"/>
      <c r="G99" s="13"/>
      <c r="H99" s="14"/>
      <c r="I99" s="14"/>
      <c r="J99" s="14"/>
      <c r="K99" s="14"/>
      <c r="L99" s="14"/>
      <c r="M99" s="14"/>
      <c r="N99" s="2"/>
      <c r="O99" s="15"/>
      <c r="P99" s="13"/>
    </row>
    <row r="100" spans="1:16" x14ac:dyDescent="0.25">
      <c r="A100" s="1"/>
      <c r="B100" s="13"/>
      <c r="C100" s="13"/>
      <c r="D100" s="13"/>
      <c r="E100" s="13"/>
      <c r="F100" s="13"/>
      <c r="G100" s="13"/>
      <c r="H100" s="14"/>
      <c r="I100" s="14"/>
      <c r="J100" s="14"/>
      <c r="K100" s="14"/>
      <c r="L100" s="14"/>
      <c r="M100" s="14"/>
      <c r="N100" s="2"/>
      <c r="O100" s="15"/>
      <c r="P100" s="13"/>
    </row>
    <row r="101" spans="1:16" x14ac:dyDescent="0.25">
      <c r="A101" s="1"/>
      <c r="B101" s="13"/>
      <c r="C101" s="13"/>
      <c r="D101" s="13"/>
      <c r="E101" s="13"/>
      <c r="F101" s="13"/>
      <c r="G101" s="13"/>
      <c r="H101" s="14"/>
      <c r="I101" s="14"/>
      <c r="J101" s="14"/>
      <c r="K101" s="14"/>
      <c r="L101" s="14"/>
      <c r="M101" s="14"/>
      <c r="N101" s="2"/>
      <c r="O101" s="15"/>
      <c r="P101" s="13"/>
    </row>
    <row r="102" spans="1:16" x14ac:dyDescent="0.25">
      <c r="A102" s="1"/>
      <c r="B102" s="13"/>
      <c r="C102" s="13"/>
      <c r="D102" s="13"/>
      <c r="E102" s="13"/>
      <c r="F102" s="13"/>
      <c r="G102" s="13"/>
      <c r="H102" s="14"/>
      <c r="I102" s="14"/>
      <c r="J102" s="14"/>
      <c r="K102" s="14"/>
      <c r="L102" s="14"/>
      <c r="M102" s="14"/>
      <c r="N102" s="2"/>
      <c r="O102" s="15"/>
      <c r="P102" s="13"/>
    </row>
    <row r="103" spans="1:16" x14ac:dyDescent="0.25">
      <c r="A103" s="1"/>
      <c r="B103" s="13"/>
      <c r="C103" s="13"/>
      <c r="D103" s="13"/>
      <c r="E103" s="13"/>
      <c r="F103" s="13"/>
      <c r="G103" s="13"/>
      <c r="H103" s="14"/>
      <c r="I103" s="14"/>
      <c r="J103" s="14"/>
      <c r="K103" s="14"/>
      <c r="L103" s="14"/>
      <c r="M103" s="14"/>
      <c r="N103" s="2"/>
      <c r="O103" s="15"/>
      <c r="P103" s="13"/>
    </row>
    <row r="104" spans="1:16" x14ac:dyDescent="0.25">
      <c r="A104" s="1"/>
      <c r="B104" s="13"/>
      <c r="C104" s="13"/>
      <c r="D104" s="13"/>
      <c r="E104" s="13"/>
      <c r="F104" s="13"/>
      <c r="G104" s="13"/>
      <c r="H104" s="14"/>
      <c r="I104" s="14"/>
      <c r="J104" s="14"/>
      <c r="K104" s="14"/>
      <c r="L104" s="14"/>
      <c r="M104" s="14"/>
      <c r="N104" s="2"/>
      <c r="O104" s="15"/>
      <c r="P104" s="13"/>
    </row>
    <row r="105" spans="1:16" x14ac:dyDescent="0.25">
      <c r="A105" s="1"/>
      <c r="B105" s="13"/>
      <c r="C105" s="13"/>
      <c r="D105" s="13"/>
      <c r="E105" s="13"/>
      <c r="F105" s="13"/>
      <c r="G105" s="13"/>
      <c r="H105" s="14"/>
      <c r="I105" s="14"/>
      <c r="J105" s="14"/>
      <c r="K105" s="14"/>
      <c r="L105" s="14"/>
      <c r="M105" s="14"/>
      <c r="N105" s="2"/>
      <c r="O105" s="15"/>
      <c r="P105" s="13"/>
    </row>
    <row r="106" spans="1:16" x14ac:dyDescent="0.25">
      <c r="A106" s="1"/>
      <c r="B106" s="13"/>
      <c r="C106" s="13"/>
      <c r="D106" s="13"/>
      <c r="E106" s="13"/>
      <c r="F106" s="13"/>
      <c r="G106" s="13"/>
      <c r="H106" s="14"/>
      <c r="I106" s="14"/>
      <c r="J106" s="14"/>
      <c r="K106" s="14"/>
      <c r="L106" s="14"/>
      <c r="M106" s="14"/>
      <c r="N106" s="2"/>
      <c r="O106" s="15"/>
      <c r="P106" s="13"/>
    </row>
    <row r="107" spans="1:16" x14ac:dyDescent="0.25">
      <c r="A107" s="1"/>
      <c r="B107" s="13"/>
      <c r="C107" s="13"/>
      <c r="D107" s="13"/>
      <c r="E107" s="13"/>
      <c r="F107" s="13"/>
      <c r="G107" s="13"/>
      <c r="H107" s="14"/>
      <c r="I107" s="14"/>
      <c r="J107" s="14"/>
      <c r="K107" s="14"/>
      <c r="L107" s="14"/>
      <c r="M107" s="14"/>
      <c r="N107" s="2"/>
      <c r="O107" s="15"/>
      <c r="P107" s="13"/>
    </row>
    <row r="108" spans="1:16" x14ac:dyDescent="0.25">
      <c r="A108" s="1"/>
      <c r="B108" s="13"/>
      <c r="C108" s="13"/>
      <c r="D108" s="13"/>
      <c r="E108" s="13"/>
      <c r="F108" s="13"/>
      <c r="G108" s="13"/>
      <c r="H108" s="14"/>
      <c r="I108" s="14"/>
      <c r="J108" s="14"/>
      <c r="K108" s="14"/>
      <c r="L108" s="14"/>
      <c r="M108" s="14"/>
      <c r="N108" s="2"/>
      <c r="O108" s="15"/>
      <c r="P108" s="13"/>
    </row>
    <row r="109" spans="1:16" x14ac:dyDescent="0.25">
      <c r="A109" s="1"/>
      <c r="B109" s="13"/>
      <c r="C109" s="13"/>
      <c r="D109" s="13"/>
      <c r="E109" s="13"/>
      <c r="F109" s="13"/>
      <c r="G109" s="13"/>
      <c r="H109" s="14"/>
      <c r="I109" s="14"/>
      <c r="J109" s="14"/>
      <c r="K109" s="14"/>
      <c r="L109" s="14"/>
      <c r="M109" s="14"/>
      <c r="N109" s="2"/>
      <c r="O109" s="15"/>
      <c r="P109" s="13"/>
    </row>
    <row r="110" spans="1:16" x14ac:dyDescent="0.25">
      <c r="A110" s="1"/>
      <c r="B110" s="13"/>
      <c r="C110" s="13"/>
      <c r="D110" s="13"/>
      <c r="E110" s="13"/>
      <c r="F110" s="13"/>
      <c r="G110" s="13"/>
      <c r="H110" s="14"/>
      <c r="I110" s="14"/>
      <c r="J110" s="14"/>
      <c r="K110" s="14"/>
      <c r="L110" s="14"/>
      <c r="M110" s="14"/>
      <c r="N110" s="2"/>
      <c r="O110" s="15"/>
      <c r="P110" s="13"/>
    </row>
    <row r="111" spans="1:16" x14ac:dyDescent="0.25">
      <c r="A111" s="1"/>
      <c r="B111" s="13"/>
      <c r="C111" s="13"/>
      <c r="D111" s="13"/>
      <c r="E111" s="13"/>
      <c r="F111" s="13"/>
      <c r="G111" s="13"/>
      <c r="H111" s="14"/>
      <c r="I111" s="14"/>
      <c r="J111" s="14"/>
      <c r="K111" s="14"/>
      <c r="L111" s="14"/>
      <c r="M111" s="14"/>
      <c r="N111" s="2"/>
      <c r="O111" s="15"/>
      <c r="P111" s="13"/>
    </row>
    <row r="112" spans="1:16" x14ac:dyDescent="0.25">
      <c r="A112" s="1"/>
      <c r="B112" s="13"/>
      <c r="C112" s="13"/>
      <c r="D112" s="13"/>
      <c r="E112" s="13"/>
      <c r="F112" s="13"/>
      <c r="G112" s="13"/>
      <c r="H112" s="14"/>
      <c r="I112" s="14"/>
      <c r="J112" s="14"/>
      <c r="K112" s="14"/>
      <c r="L112" s="14"/>
      <c r="M112" s="14"/>
      <c r="N112" s="2"/>
      <c r="O112" s="15"/>
      <c r="P112" s="13"/>
    </row>
    <row r="113" spans="1:16" x14ac:dyDescent="0.25">
      <c r="A113" s="1"/>
      <c r="B113" s="13"/>
      <c r="C113" s="13"/>
      <c r="D113" s="13"/>
      <c r="E113" s="13"/>
      <c r="F113" s="13"/>
      <c r="G113" s="13"/>
      <c r="H113" s="14"/>
      <c r="I113" s="14"/>
      <c r="J113" s="14"/>
      <c r="K113" s="14"/>
      <c r="L113" s="14"/>
      <c r="M113" s="14"/>
      <c r="N113" s="2"/>
      <c r="O113" s="15"/>
      <c r="P113" s="13"/>
    </row>
    <row r="114" spans="1:16" x14ac:dyDescent="0.25">
      <c r="A114" s="1"/>
      <c r="B114" s="13"/>
      <c r="C114" s="13"/>
      <c r="D114" s="13"/>
      <c r="E114" s="13"/>
      <c r="F114" s="13"/>
      <c r="G114" s="13"/>
      <c r="H114" s="14"/>
      <c r="I114" s="14"/>
      <c r="J114" s="14"/>
      <c r="K114" s="14"/>
      <c r="L114" s="14"/>
      <c r="M114" s="14"/>
      <c r="N114" s="2"/>
      <c r="O114" s="15"/>
      <c r="P114" s="13"/>
    </row>
    <row r="115" spans="1:16" x14ac:dyDescent="0.25">
      <c r="A115" s="1"/>
      <c r="B115" s="13"/>
      <c r="C115" s="13"/>
      <c r="D115" s="13"/>
      <c r="E115" s="13"/>
      <c r="F115" s="13"/>
      <c r="G115" s="13"/>
      <c r="H115" s="14"/>
      <c r="I115" s="14"/>
      <c r="J115" s="14"/>
      <c r="K115" s="14"/>
      <c r="L115" s="14"/>
      <c r="M115" s="14"/>
      <c r="N115" s="2"/>
      <c r="O115" s="15"/>
      <c r="P115" s="13"/>
    </row>
    <row r="116" spans="1:16" x14ac:dyDescent="0.25">
      <c r="A116" s="1"/>
      <c r="B116" s="13"/>
      <c r="C116" s="13"/>
      <c r="D116" s="13"/>
      <c r="E116" s="13"/>
      <c r="F116" s="13"/>
      <c r="G116" s="13"/>
      <c r="H116" s="14"/>
      <c r="I116" s="14"/>
      <c r="J116" s="14"/>
      <c r="K116" s="14"/>
      <c r="L116" s="14"/>
      <c r="M116" s="14"/>
      <c r="N116" s="2"/>
      <c r="O116" s="15"/>
      <c r="P116" s="13"/>
    </row>
    <row r="117" spans="1:16" x14ac:dyDescent="0.25">
      <c r="A117" s="1"/>
      <c r="B117" s="13"/>
      <c r="C117" s="13"/>
      <c r="D117" s="13"/>
      <c r="E117" s="13"/>
      <c r="F117" s="13"/>
      <c r="G117" s="13"/>
      <c r="H117" s="14"/>
      <c r="I117" s="14"/>
      <c r="J117" s="14"/>
      <c r="K117" s="14"/>
      <c r="L117" s="14"/>
      <c r="M117" s="14"/>
      <c r="N117" s="2"/>
      <c r="O117" s="15"/>
      <c r="P117" s="13"/>
    </row>
    <row r="118" spans="1:16" x14ac:dyDescent="0.25">
      <c r="A118" s="1"/>
      <c r="B118" s="13"/>
      <c r="C118" s="13"/>
      <c r="D118" s="13"/>
      <c r="E118" s="13"/>
      <c r="F118" s="13"/>
      <c r="G118" s="13"/>
      <c r="H118" s="14"/>
      <c r="I118" s="14"/>
      <c r="J118" s="14"/>
      <c r="K118" s="14"/>
      <c r="L118" s="14"/>
      <c r="M118" s="14"/>
      <c r="N118" s="2"/>
      <c r="O118" s="15"/>
      <c r="P118" s="13"/>
    </row>
    <row r="119" spans="1:16" x14ac:dyDescent="0.25">
      <c r="A119" s="1"/>
      <c r="B119" s="13"/>
      <c r="C119" s="13"/>
      <c r="D119" s="13"/>
      <c r="E119" s="13"/>
      <c r="F119" s="13"/>
      <c r="G119" s="13"/>
      <c r="H119" s="14"/>
      <c r="I119" s="14"/>
      <c r="J119" s="14"/>
      <c r="K119" s="14"/>
      <c r="L119" s="14"/>
      <c r="M119" s="14"/>
      <c r="N119" s="2"/>
      <c r="O119" s="15"/>
      <c r="P119" s="13"/>
    </row>
    <row r="120" spans="1:16" x14ac:dyDescent="0.25">
      <c r="A120" s="1"/>
      <c r="B120" s="13"/>
      <c r="C120" s="13"/>
      <c r="D120" s="13"/>
      <c r="E120" s="13"/>
      <c r="F120" s="13"/>
      <c r="G120" s="13"/>
      <c r="H120" s="14"/>
      <c r="I120" s="14"/>
      <c r="J120" s="14"/>
      <c r="K120" s="14"/>
      <c r="L120" s="14"/>
      <c r="M120" s="14"/>
      <c r="N120" s="2"/>
      <c r="O120" s="15"/>
      <c r="P120" s="13"/>
    </row>
    <row r="121" spans="1:16" x14ac:dyDescent="0.25">
      <c r="A121" s="1"/>
      <c r="B121" s="13"/>
      <c r="C121" s="13"/>
      <c r="D121" s="13"/>
      <c r="E121" s="13"/>
      <c r="F121" s="13"/>
      <c r="G121" s="13"/>
      <c r="H121" s="14"/>
      <c r="I121" s="14"/>
      <c r="J121" s="14"/>
      <c r="K121" s="14"/>
      <c r="L121" s="14"/>
      <c r="M121" s="14"/>
      <c r="N121" s="2"/>
      <c r="O121" s="15"/>
      <c r="P121" s="13"/>
    </row>
    <row r="122" spans="1:16" x14ac:dyDescent="0.25">
      <c r="A122" s="1"/>
      <c r="B122" s="13"/>
      <c r="C122" s="13"/>
      <c r="D122" s="13"/>
      <c r="E122" s="13"/>
      <c r="F122" s="13"/>
      <c r="G122" s="13"/>
      <c r="H122" s="14"/>
      <c r="I122" s="14"/>
      <c r="J122" s="14"/>
      <c r="K122" s="14"/>
      <c r="L122" s="14"/>
      <c r="M122" s="14"/>
      <c r="N122" s="2"/>
      <c r="O122" s="15"/>
      <c r="P122" s="13"/>
    </row>
    <row r="123" spans="1:16" x14ac:dyDescent="0.25">
      <c r="A123" s="1"/>
      <c r="B123" s="13"/>
      <c r="C123" s="13"/>
      <c r="D123" s="13"/>
      <c r="E123" s="13"/>
      <c r="F123" s="13"/>
      <c r="G123" s="13"/>
      <c r="H123" s="14"/>
      <c r="I123" s="14"/>
      <c r="J123" s="14"/>
      <c r="K123" s="14"/>
      <c r="L123" s="14"/>
      <c r="M123" s="14"/>
      <c r="N123" s="2"/>
      <c r="O123" s="15"/>
      <c r="P123" s="13"/>
    </row>
    <row r="124" spans="1:16" x14ac:dyDescent="0.25">
      <c r="A124" s="1"/>
      <c r="B124" s="13"/>
      <c r="C124" s="13"/>
      <c r="D124" s="13"/>
      <c r="E124" s="13"/>
      <c r="F124" s="13"/>
      <c r="G124" s="13"/>
      <c r="H124" s="14"/>
      <c r="I124" s="14"/>
      <c r="J124" s="14"/>
      <c r="K124" s="14"/>
      <c r="L124" s="14"/>
      <c r="M124" s="14"/>
      <c r="N124" s="2"/>
      <c r="O124" s="15"/>
      <c r="P124" s="13"/>
    </row>
    <row r="125" spans="1:16" x14ac:dyDescent="0.25">
      <c r="A125" s="1"/>
      <c r="B125" s="13"/>
      <c r="C125" s="13"/>
      <c r="D125" s="13"/>
      <c r="E125" s="13"/>
      <c r="F125" s="13"/>
      <c r="G125" s="13"/>
      <c r="H125" s="14"/>
      <c r="I125" s="14"/>
      <c r="J125" s="14"/>
      <c r="K125" s="14"/>
      <c r="L125" s="14"/>
      <c r="M125" s="14"/>
      <c r="N125" s="2"/>
      <c r="O125" s="15"/>
      <c r="P125" s="13"/>
    </row>
    <row r="126" spans="1:16" x14ac:dyDescent="0.25">
      <c r="A126" s="1"/>
      <c r="B126" s="13"/>
      <c r="C126" s="13"/>
      <c r="D126" s="13"/>
      <c r="E126" s="13"/>
      <c r="F126" s="13"/>
      <c r="G126" s="13"/>
      <c r="H126" s="14"/>
      <c r="I126" s="14"/>
      <c r="J126" s="14"/>
      <c r="K126" s="14"/>
      <c r="L126" s="14"/>
      <c r="M126" s="14"/>
      <c r="N126" s="2"/>
      <c r="O126" s="15"/>
      <c r="P126" s="13"/>
    </row>
    <row r="127" spans="1:16" x14ac:dyDescent="0.25">
      <c r="A127" s="1"/>
      <c r="B127" s="13"/>
      <c r="C127" s="13"/>
      <c r="D127" s="13"/>
      <c r="E127" s="13"/>
      <c r="F127" s="13"/>
      <c r="G127" s="13"/>
      <c r="H127" s="14"/>
      <c r="I127" s="14"/>
      <c r="J127" s="14"/>
      <c r="K127" s="14"/>
      <c r="L127" s="14"/>
      <c r="M127" s="14"/>
      <c r="N127" s="2"/>
      <c r="O127" s="15"/>
      <c r="P127" s="13"/>
    </row>
    <row r="128" spans="1:16" x14ac:dyDescent="0.25">
      <c r="A128" s="1"/>
      <c r="B128" s="13"/>
      <c r="C128" s="13"/>
      <c r="D128" s="13"/>
      <c r="E128" s="13"/>
      <c r="F128" s="13"/>
      <c r="G128" s="13"/>
      <c r="H128" s="14"/>
      <c r="I128" s="14"/>
      <c r="J128" s="14"/>
      <c r="K128" s="14"/>
      <c r="L128" s="14"/>
      <c r="M128" s="14"/>
      <c r="N128" s="2"/>
      <c r="O128" s="15"/>
      <c r="P128" s="13"/>
    </row>
    <row r="129" spans="1:16" x14ac:dyDescent="0.25">
      <c r="A129" s="1"/>
      <c r="B129" s="13"/>
      <c r="C129" s="13"/>
      <c r="D129" s="13"/>
      <c r="E129" s="13"/>
      <c r="F129" s="13"/>
      <c r="G129" s="13"/>
      <c r="H129" s="14"/>
      <c r="I129" s="14"/>
      <c r="J129" s="14"/>
      <c r="K129" s="14"/>
      <c r="L129" s="14"/>
      <c r="M129" s="14"/>
      <c r="N129" s="2"/>
      <c r="O129" s="15"/>
      <c r="P129" s="13"/>
    </row>
    <row r="130" spans="1:16" x14ac:dyDescent="0.25">
      <c r="A130" s="1"/>
      <c r="B130" s="13"/>
      <c r="C130" s="13"/>
      <c r="D130" s="13"/>
      <c r="E130" s="13"/>
      <c r="F130" s="13"/>
      <c r="G130" s="13"/>
      <c r="H130" s="14"/>
      <c r="I130" s="14"/>
      <c r="J130" s="14"/>
      <c r="K130" s="14"/>
      <c r="L130" s="14"/>
      <c r="M130" s="14"/>
      <c r="N130" s="2"/>
      <c r="O130" s="15"/>
      <c r="P130" s="13"/>
    </row>
    <row r="131" spans="1:16" x14ac:dyDescent="0.25">
      <c r="A131" s="1"/>
      <c r="B131" s="13"/>
      <c r="C131" s="13"/>
      <c r="D131" s="13"/>
      <c r="E131" s="13"/>
      <c r="F131" s="13"/>
      <c r="G131" s="13"/>
      <c r="H131" s="14"/>
      <c r="I131" s="14"/>
      <c r="J131" s="14"/>
      <c r="K131" s="14"/>
      <c r="L131" s="14"/>
      <c r="M131" s="14"/>
      <c r="N131" s="2"/>
      <c r="O131" s="15"/>
      <c r="P131" s="13"/>
    </row>
    <row r="132" spans="1:16" x14ac:dyDescent="0.25">
      <c r="A132" s="1"/>
      <c r="B132" s="13"/>
      <c r="C132" s="13"/>
      <c r="D132" s="13"/>
      <c r="E132" s="13"/>
      <c r="F132" s="13"/>
      <c r="G132" s="13"/>
      <c r="H132" s="14"/>
      <c r="I132" s="14"/>
      <c r="J132" s="14"/>
      <c r="K132" s="14"/>
      <c r="L132" s="14"/>
      <c r="M132" s="14"/>
      <c r="N132" s="2"/>
      <c r="O132" s="15"/>
      <c r="P132" s="13"/>
    </row>
    <row r="133" spans="1:16" x14ac:dyDescent="0.25">
      <c r="A133" s="1"/>
      <c r="B133" s="13"/>
      <c r="C133" s="13"/>
      <c r="D133" s="13"/>
      <c r="E133" s="13"/>
      <c r="F133" s="13"/>
      <c r="G133" s="13"/>
      <c r="H133" s="14"/>
      <c r="I133" s="14"/>
      <c r="J133" s="14"/>
      <c r="K133" s="14"/>
      <c r="L133" s="14"/>
      <c r="M133" s="14"/>
      <c r="N133" s="2"/>
      <c r="O133" s="15"/>
      <c r="P133" s="13"/>
    </row>
    <row r="134" spans="1:16" x14ac:dyDescent="0.25">
      <c r="A134" s="1"/>
      <c r="B134" s="13"/>
      <c r="C134" s="13"/>
      <c r="D134" s="13"/>
      <c r="E134" s="13"/>
      <c r="F134" s="13"/>
      <c r="G134" s="13"/>
      <c r="H134" s="14"/>
      <c r="I134" s="14"/>
      <c r="J134" s="14"/>
      <c r="K134" s="14"/>
      <c r="L134" s="14"/>
      <c r="M134" s="14"/>
      <c r="N134" s="2"/>
      <c r="O134" s="15"/>
      <c r="P134" s="13"/>
    </row>
    <row r="135" spans="1:16" x14ac:dyDescent="0.25">
      <c r="A135" s="1"/>
      <c r="B135" s="13"/>
      <c r="C135" s="13"/>
      <c r="D135" s="13"/>
      <c r="E135" s="13"/>
      <c r="F135" s="13"/>
      <c r="G135" s="13"/>
      <c r="H135" s="14"/>
      <c r="I135" s="14"/>
      <c r="J135" s="14"/>
      <c r="K135" s="14"/>
      <c r="L135" s="14"/>
      <c r="M135" s="14"/>
      <c r="N135" s="2"/>
      <c r="O135" s="15"/>
      <c r="P135" s="13"/>
    </row>
    <row r="136" spans="1:16" x14ac:dyDescent="0.25">
      <c r="A136" s="1"/>
      <c r="B136" s="13"/>
      <c r="C136" s="13"/>
      <c r="D136" s="13"/>
      <c r="E136" s="13"/>
      <c r="F136" s="13"/>
      <c r="G136" s="13"/>
      <c r="H136" s="14"/>
      <c r="I136" s="14"/>
      <c r="J136" s="14"/>
      <c r="K136" s="14"/>
      <c r="L136" s="14"/>
      <c r="M136" s="14"/>
      <c r="N136" s="2"/>
      <c r="O136" s="15"/>
      <c r="P136" s="13"/>
    </row>
    <row r="137" spans="1:16" x14ac:dyDescent="0.25">
      <c r="A137" s="1"/>
      <c r="B137" s="13"/>
      <c r="C137" s="13"/>
      <c r="D137" s="13"/>
      <c r="E137" s="13"/>
      <c r="F137" s="13"/>
      <c r="G137" s="13"/>
      <c r="H137" s="14"/>
      <c r="I137" s="14"/>
      <c r="J137" s="14"/>
      <c r="K137" s="14"/>
      <c r="L137" s="14"/>
      <c r="M137" s="14"/>
      <c r="N137" s="2"/>
      <c r="O137" s="15"/>
      <c r="P137" s="13"/>
    </row>
    <row r="138" spans="1:16" x14ac:dyDescent="0.25">
      <c r="A138" s="1"/>
      <c r="B138" s="13"/>
      <c r="C138" s="13"/>
      <c r="D138" s="13"/>
      <c r="E138" s="13"/>
      <c r="F138" s="13"/>
      <c r="G138" s="13"/>
      <c r="H138" s="14"/>
      <c r="I138" s="14"/>
      <c r="J138" s="14"/>
      <c r="K138" s="14"/>
      <c r="L138" s="14"/>
      <c r="M138" s="14"/>
      <c r="N138" s="2"/>
      <c r="O138" s="15"/>
      <c r="P138" s="13"/>
    </row>
    <row r="139" spans="1:16" x14ac:dyDescent="0.25">
      <c r="A139" s="1"/>
      <c r="B139" s="13"/>
      <c r="C139" s="13"/>
      <c r="D139" s="13"/>
      <c r="E139" s="13"/>
      <c r="F139" s="13"/>
      <c r="G139" s="13"/>
      <c r="H139" s="14"/>
      <c r="I139" s="14"/>
      <c r="J139" s="14"/>
      <c r="K139" s="14"/>
      <c r="L139" s="14"/>
      <c r="M139" s="14"/>
      <c r="N139" s="2"/>
      <c r="O139" s="15"/>
      <c r="P139" s="13"/>
    </row>
    <row r="140" spans="1:16" x14ac:dyDescent="0.25">
      <c r="A140" s="1"/>
      <c r="B140" s="13"/>
      <c r="C140" s="13"/>
      <c r="D140" s="13"/>
      <c r="E140" s="13"/>
      <c r="F140" s="13"/>
      <c r="G140" s="13"/>
      <c r="H140" s="14"/>
      <c r="I140" s="14"/>
      <c r="J140" s="14"/>
      <c r="K140" s="14"/>
      <c r="L140" s="14"/>
      <c r="M140" s="14"/>
      <c r="N140" s="2"/>
      <c r="O140" s="15"/>
      <c r="P140" s="13"/>
    </row>
    <row r="141" spans="1:16" x14ac:dyDescent="0.25">
      <c r="A141" s="1"/>
      <c r="B141" s="13"/>
      <c r="C141" s="13"/>
      <c r="D141" s="13"/>
      <c r="E141" s="13"/>
      <c r="F141" s="13"/>
      <c r="G141" s="13"/>
      <c r="H141" s="14"/>
      <c r="I141" s="14"/>
      <c r="J141" s="14"/>
      <c r="K141" s="14"/>
      <c r="L141" s="14"/>
      <c r="M141" s="14"/>
      <c r="N141" s="2"/>
      <c r="O141" s="15"/>
      <c r="P141" s="13"/>
    </row>
    <row r="142" spans="1:16" x14ac:dyDescent="0.25">
      <c r="A142" s="1"/>
      <c r="B142" s="13"/>
      <c r="C142" s="13"/>
      <c r="D142" s="13"/>
      <c r="E142" s="13"/>
      <c r="F142" s="13"/>
      <c r="G142" s="13"/>
      <c r="H142" s="14"/>
      <c r="I142" s="14"/>
      <c r="J142" s="14"/>
      <c r="K142" s="14"/>
      <c r="L142" s="14"/>
      <c r="M142" s="14"/>
      <c r="N142" s="2"/>
      <c r="O142" s="15"/>
      <c r="P142" s="13"/>
    </row>
    <row r="143" spans="1:16" x14ac:dyDescent="0.25">
      <c r="A143" s="1"/>
      <c r="B143" s="13"/>
      <c r="C143" s="13"/>
      <c r="D143" s="13"/>
      <c r="E143" s="13"/>
      <c r="F143" s="13"/>
      <c r="G143" s="13"/>
      <c r="H143" s="14"/>
      <c r="I143" s="14"/>
      <c r="J143" s="14"/>
      <c r="K143" s="14"/>
      <c r="L143" s="14"/>
      <c r="M143" s="14"/>
      <c r="N143" s="2"/>
      <c r="O143" s="15"/>
      <c r="P143" s="13"/>
    </row>
    <row r="144" spans="1:16" x14ac:dyDescent="0.25">
      <c r="A144" s="1"/>
      <c r="B144" s="13"/>
      <c r="C144" s="13"/>
      <c r="D144" s="13"/>
      <c r="E144" s="13"/>
      <c r="F144" s="13"/>
      <c r="G144" s="13"/>
      <c r="H144" s="14"/>
      <c r="I144" s="14"/>
      <c r="J144" s="14"/>
      <c r="K144" s="14"/>
      <c r="L144" s="14"/>
      <c r="M144" s="14"/>
      <c r="N144" s="2"/>
      <c r="O144" s="15"/>
      <c r="P144" s="13"/>
    </row>
    <row r="145" spans="1:16" x14ac:dyDescent="0.25">
      <c r="A145" s="1"/>
      <c r="B145" s="13"/>
      <c r="C145" s="13"/>
      <c r="D145" s="13"/>
      <c r="E145" s="13"/>
      <c r="F145" s="13"/>
      <c r="G145" s="13"/>
      <c r="H145" s="14"/>
      <c r="I145" s="14"/>
      <c r="J145" s="14"/>
      <c r="K145" s="14"/>
      <c r="L145" s="14"/>
      <c r="M145" s="14"/>
      <c r="N145" s="2"/>
      <c r="O145" s="15"/>
      <c r="P145" s="13"/>
    </row>
    <row r="146" spans="1:16" x14ac:dyDescent="0.25">
      <c r="A146" s="1"/>
      <c r="B146" s="13"/>
      <c r="C146" s="13"/>
      <c r="D146" s="13"/>
      <c r="E146" s="13"/>
      <c r="F146" s="13"/>
      <c r="G146" s="13"/>
      <c r="H146" s="14"/>
      <c r="I146" s="14"/>
      <c r="J146" s="14"/>
      <c r="K146" s="14"/>
      <c r="L146" s="14"/>
      <c r="M146" s="14"/>
      <c r="N146" s="2"/>
      <c r="O146" s="15"/>
      <c r="P146" s="13"/>
    </row>
    <row r="147" spans="1:16" x14ac:dyDescent="0.25">
      <c r="A147" s="1"/>
      <c r="B147" s="13"/>
      <c r="C147" s="13"/>
      <c r="D147" s="13"/>
      <c r="E147" s="13"/>
      <c r="F147" s="13"/>
      <c r="G147" s="13"/>
      <c r="H147" s="14"/>
      <c r="I147" s="14"/>
      <c r="J147" s="14"/>
      <c r="K147" s="14"/>
      <c r="L147" s="14"/>
      <c r="M147" s="14"/>
      <c r="N147" s="2"/>
      <c r="O147" s="15"/>
      <c r="P147" s="13"/>
    </row>
    <row r="148" spans="1:16" x14ac:dyDescent="0.25">
      <c r="A148" s="1"/>
      <c r="B148" s="13"/>
      <c r="C148" s="13"/>
      <c r="D148" s="13"/>
      <c r="E148" s="13"/>
      <c r="F148" s="13"/>
      <c r="G148" s="13"/>
      <c r="H148" s="14"/>
      <c r="I148" s="14"/>
      <c r="J148" s="14"/>
      <c r="K148" s="14"/>
      <c r="L148" s="14"/>
      <c r="M148" s="14"/>
      <c r="N148" s="2"/>
      <c r="O148" s="15"/>
      <c r="P148" s="13"/>
    </row>
    <row r="149" spans="1:16" x14ac:dyDescent="0.25">
      <c r="A149" s="1"/>
      <c r="B149" s="13"/>
      <c r="C149" s="13"/>
      <c r="D149" s="13"/>
      <c r="E149" s="13"/>
      <c r="F149" s="13"/>
      <c r="G149" s="13"/>
      <c r="H149" s="14"/>
      <c r="I149" s="14"/>
      <c r="J149" s="14"/>
      <c r="K149" s="14"/>
      <c r="L149" s="14"/>
      <c r="M149" s="14"/>
      <c r="N149" s="2"/>
      <c r="O149" s="15"/>
      <c r="P149" s="13"/>
    </row>
    <row r="150" spans="1:16" x14ac:dyDescent="0.25">
      <c r="A150" s="1"/>
      <c r="B150" s="13"/>
      <c r="C150" s="13"/>
      <c r="D150" s="13"/>
      <c r="E150" s="13"/>
      <c r="F150" s="13"/>
      <c r="G150" s="13"/>
      <c r="H150" s="14"/>
      <c r="I150" s="14"/>
      <c r="J150" s="14"/>
      <c r="K150" s="14"/>
      <c r="L150" s="14"/>
      <c r="M150" s="14"/>
      <c r="N150" s="2"/>
      <c r="O150" s="15"/>
      <c r="P150" s="13"/>
    </row>
    <row r="151" spans="1:16" x14ac:dyDescent="0.25">
      <c r="A151" s="1"/>
      <c r="B151" s="13"/>
      <c r="C151" s="13"/>
      <c r="D151" s="13"/>
      <c r="E151" s="13"/>
      <c r="F151" s="13"/>
      <c r="G151" s="13"/>
      <c r="H151" s="14"/>
      <c r="I151" s="14"/>
      <c r="J151" s="14"/>
      <c r="K151" s="14"/>
      <c r="L151" s="14"/>
      <c r="M151" s="14"/>
      <c r="N151" s="2"/>
      <c r="O151" s="15"/>
      <c r="P151" s="13"/>
    </row>
    <row r="152" spans="1:16" x14ac:dyDescent="0.25">
      <c r="A152" s="1"/>
      <c r="B152" s="13"/>
      <c r="C152" s="13"/>
      <c r="D152" s="13"/>
      <c r="E152" s="13"/>
      <c r="F152" s="13"/>
      <c r="G152" s="13"/>
      <c r="H152" s="14"/>
      <c r="I152" s="14"/>
      <c r="J152" s="14"/>
      <c r="K152" s="14"/>
      <c r="L152" s="14"/>
      <c r="M152" s="14"/>
      <c r="N152" s="2"/>
      <c r="O152" s="15"/>
      <c r="P152" s="13"/>
    </row>
    <row r="153" spans="1:16" x14ac:dyDescent="0.25">
      <c r="A153" s="1"/>
      <c r="B153" s="13"/>
      <c r="C153" s="13"/>
      <c r="D153" s="13"/>
      <c r="E153" s="13"/>
      <c r="F153" s="13"/>
      <c r="G153" s="13"/>
      <c r="H153" s="14"/>
      <c r="I153" s="14"/>
      <c r="J153" s="14"/>
      <c r="K153" s="14"/>
      <c r="L153" s="14"/>
      <c r="M153" s="14"/>
      <c r="N153" s="2"/>
      <c r="O153" s="15"/>
      <c r="P153" s="13"/>
    </row>
    <row r="154" spans="1:16" x14ac:dyDescent="0.25">
      <c r="A154" s="1"/>
      <c r="B154" s="13"/>
      <c r="C154" s="13"/>
      <c r="D154" s="13"/>
      <c r="E154" s="13"/>
      <c r="F154" s="13"/>
      <c r="G154" s="13"/>
      <c r="H154" s="14"/>
      <c r="I154" s="14"/>
      <c r="J154" s="14"/>
      <c r="K154" s="14"/>
      <c r="L154" s="14"/>
      <c r="M154" s="14"/>
      <c r="N154" s="2"/>
      <c r="O154" s="15"/>
      <c r="P154" s="13"/>
    </row>
    <row r="155" spans="1:16" x14ac:dyDescent="0.25">
      <c r="A155" s="1"/>
      <c r="B155" s="13"/>
      <c r="C155" s="13"/>
      <c r="D155" s="13"/>
      <c r="E155" s="13"/>
      <c r="F155" s="13"/>
      <c r="G155" s="13"/>
      <c r="H155" s="14"/>
      <c r="I155" s="14"/>
      <c r="J155" s="14"/>
      <c r="K155" s="14"/>
      <c r="L155" s="14"/>
      <c r="M155" s="14"/>
      <c r="N155" s="2"/>
      <c r="O155" s="15"/>
      <c r="P155" s="13"/>
    </row>
    <row r="156" spans="1:16" x14ac:dyDescent="0.25">
      <c r="A156" s="1"/>
      <c r="B156" s="13"/>
      <c r="C156" s="13"/>
      <c r="D156" s="13"/>
      <c r="E156" s="13"/>
      <c r="F156" s="13"/>
      <c r="G156" s="13"/>
      <c r="H156" s="14"/>
      <c r="I156" s="14"/>
      <c r="J156" s="14"/>
      <c r="K156" s="14"/>
      <c r="L156" s="14"/>
      <c r="M156" s="14"/>
      <c r="N156" s="2"/>
      <c r="O156" s="15"/>
      <c r="P156" s="13"/>
    </row>
    <row r="157" spans="1:16" x14ac:dyDescent="0.25">
      <c r="A157" s="1"/>
      <c r="B157" s="13"/>
      <c r="C157" s="13"/>
      <c r="D157" s="13"/>
      <c r="E157" s="13"/>
      <c r="F157" s="13"/>
      <c r="G157" s="13"/>
      <c r="H157" s="14"/>
      <c r="I157" s="14"/>
      <c r="J157" s="14"/>
      <c r="K157" s="14"/>
      <c r="L157" s="14"/>
      <c r="M157" s="14"/>
      <c r="N157" s="2"/>
      <c r="O157" s="15"/>
      <c r="P157" s="13"/>
    </row>
    <row r="158" spans="1:16" x14ac:dyDescent="0.25">
      <c r="A158" s="1"/>
      <c r="B158" s="13"/>
      <c r="C158" s="13"/>
      <c r="D158" s="13"/>
      <c r="E158" s="13"/>
      <c r="F158" s="13"/>
      <c r="G158" s="13"/>
      <c r="H158" s="14"/>
      <c r="I158" s="14"/>
      <c r="J158" s="14"/>
      <c r="K158" s="14"/>
      <c r="L158" s="14"/>
      <c r="M158" s="14"/>
      <c r="N158" s="2"/>
      <c r="O158" s="15"/>
      <c r="P158" s="13"/>
    </row>
    <row r="159" spans="1:16" x14ac:dyDescent="0.25">
      <c r="A159" s="1"/>
      <c r="B159" s="13"/>
      <c r="C159" s="13"/>
      <c r="D159" s="13"/>
      <c r="E159" s="13"/>
      <c r="F159" s="13"/>
      <c r="G159" s="13"/>
      <c r="H159" s="14"/>
      <c r="I159" s="14"/>
      <c r="J159" s="14"/>
      <c r="K159" s="14"/>
      <c r="L159" s="14"/>
      <c r="M159" s="14"/>
      <c r="N159" s="2"/>
      <c r="O159" s="15"/>
      <c r="P159" s="13"/>
    </row>
    <row r="160" spans="1:16" x14ac:dyDescent="0.25">
      <c r="A160" s="1"/>
      <c r="B160" s="13"/>
      <c r="C160" s="13"/>
      <c r="D160" s="13"/>
      <c r="E160" s="13"/>
      <c r="F160" s="13"/>
      <c r="G160" s="13"/>
      <c r="H160" s="14"/>
      <c r="I160" s="14"/>
      <c r="J160" s="14"/>
      <c r="K160" s="14"/>
      <c r="L160" s="14"/>
      <c r="M160" s="14"/>
      <c r="N160" s="2"/>
      <c r="O160" s="15"/>
      <c r="P160" s="13"/>
    </row>
    <row r="161" spans="1:16" x14ac:dyDescent="0.25">
      <c r="A161" s="1"/>
      <c r="B161" s="13"/>
      <c r="C161" s="13"/>
      <c r="D161" s="13"/>
      <c r="E161" s="13"/>
      <c r="F161" s="13"/>
      <c r="G161" s="13"/>
      <c r="H161" s="14"/>
      <c r="I161" s="14"/>
      <c r="J161" s="14"/>
      <c r="K161" s="14"/>
      <c r="L161" s="14"/>
      <c r="M161" s="14"/>
      <c r="N161" s="2"/>
      <c r="O161" s="15"/>
      <c r="P161" s="13"/>
    </row>
    <row r="162" spans="1:16" x14ac:dyDescent="0.25">
      <c r="A162" s="1"/>
      <c r="B162" s="13"/>
      <c r="C162" s="13"/>
      <c r="D162" s="13"/>
      <c r="E162" s="13"/>
      <c r="F162" s="13"/>
      <c r="G162" s="13"/>
      <c r="H162" s="14"/>
      <c r="I162" s="14"/>
      <c r="J162" s="14"/>
      <c r="K162" s="14"/>
      <c r="L162" s="14"/>
      <c r="M162" s="14"/>
      <c r="N162" s="2"/>
      <c r="O162" s="15"/>
      <c r="P162" s="13"/>
    </row>
    <row r="163" spans="1:16" x14ac:dyDescent="0.25">
      <c r="A163" s="1"/>
      <c r="B163" s="13"/>
      <c r="C163" s="13"/>
      <c r="D163" s="13"/>
      <c r="E163" s="13"/>
      <c r="F163" s="13"/>
      <c r="G163" s="13"/>
      <c r="H163" s="14"/>
      <c r="I163" s="14"/>
      <c r="J163" s="14"/>
      <c r="K163" s="14"/>
      <c r="L163" s="14"/>
      <c r="M163" s="14"/>
      <c r="N163" s="2"/>
      <c r="O163" s="15"/>
      <c r="P163" s="13"/>
    </row>
    <row r="164" spans="1:16" x14ac:dyDescent="0.25">
      <c r="A164" s="1"/>
      <c r="B164" s="13"/>
      <c r="C164" s="13"/>
      <c r="D164" s="13"/>
      <c r="E164" s="13"/>
      <c r="F164" s="13"/>
      <c r="G164" s="13"/>
      <c r="H164" s="14"/>
      <c r="I164" s="14"/>
      <c r="J164" s="14"/>
      <c r="K164" s="14"/>
      <c r="L164" s="14"/>
      <c r="M164" s="14"/>
      <c r="N164" s="2"/>
      <c r="O164" s="15"/>
      <c r="P164" s="13"/>
    </row>
    <row r="165" spans="1:16" x14ac:dyDescent="0.25">
      <c r="A165" s="1"/>
      <c r="B165" s="13"/>
      <c r="C165" s="13"/>
      <c r="D165" s="13"/>
      <c r="E165" s="13"/>
      <c r="F165" s="13"/>
      <c r="G165" s="13"/>
      <c r="H165" s="14"/>
      <c r="I165" s="14"/>
      <c r="J165" s="14"/>
      <c r="K165" s="14"/>
      <c r="L165" s="14"/>
      <c r="M165" s="14"/>
      <c r="N165" s="2"/>
      <c r="O165" s="15"/>
      <c r="P165" s="13"/>
    </row>
    <row r="166" spans="1:16" x14ac:dyDescent="0.25">
      <c r="A166" s="1"/>
      <c r="B166" s="13"/>
      <c r="C166" s="13"/>
      <c r="D166" s="13"/>
      <c r="E166" s="13"/>
      <c r="F166" s="13"/>
      <c r="G166" s="13"/>
      <c r="H166" s="14"/>
      <c r="I166" s="14"/>
      <c r="J166" s="14"/>
      <c r="K166" s="14"/>
      <c r="L166" s="14"/>
      <c r="M166" s="14"/>
      <c r="N166" s="2"/>
      <c r="O166" s="15"/>
      <c r="P166" s="13"/>
    </row>
    <row r="167" spans="1:16" x14ac:dyDescent="0.25">
      <c r="A167" s="1"/>
      <c r="B167" s="13"/>
      <c r="C167" s="13"/>
      <c r="D167" s="13"/>
      <c r="E167" s="13"/>
      <c r="F167" s="13"/>
      <c r="G167" s="13"/>
      <c r="H167" s="14"/>
      <c r="I167" s="14"/>
      <c r="J167" s="14"/>
      <c r="K167" s="14"/>
      <c r="L167" s="14"/>
      <c r="M167" s="14"/>
      <c r="N167" s="2"/>
      <c r="O167" s="15"/>
      <c r="P167" s="13"/>
    </row>
    <row r="168" spans="1:16" x14ac:dyDescent="0.25">
      <c r="A168" s="1"/>
      <c r="B168" s="13"/>
      <c r="C168" s="13"/>
      <c r="D168" s="13"/>
      <c r="E168" s="13"/>
      <c r="F168" s="13"/>
      <c r="G168" s="13"/>
      <c r="H168" s="14"/>
      <c r="I168" s="14"/>
      <c r="J168" s="14"/>
      <c r="K168" s="14"/>
      <c r="L168" s="14"/>
      <c r="M168" s="14"/>
      <c r="N168" s="2"/>
      <c r="O168" s="15"/>
      <c r="P168" s="13"/>
    </row>
    <row r="169" spans="1:16" x14ac:dyDescent="0.25">
      <c r="A169" s="1"/>
      <c r="B169" s="13"/>
      <c r="C169" s="13"/>
      <c r="D169" s="13"/>
      <c r="E169" s="13"/>
      <c r="F169" s="13"/>
      <c r="G169" s="13"/>
      <c r="H169" s="14"/>
      <c r="I169" s="14"/>
      <c r="J169" s="14"/>
      <c r="K169" s="14"/>
      <c r="L169" s="14"/>
      <c r="M169" s="14"/>
      <c r="N169" s="2"/>
      <c r="O169" s="15"/>
      <c r="P169" s="13"/>
    </row>
    <row r="170" spans="1:16" x14ac:dyDescent="0.25">
      <c r="A170" s="1"/>
      <c r="B170" s="13"/>
      <c r="C170" s="13"/>
      <c r="D170" s="13"/>
      <c r="E170" s="13"/>
      <c r="F170" s="13"/>
      <c r="G170" s="13"/>
      <c r="H170" s="14"/>
      <c r="I170" s="14"/>
      <c r="J170" s="14"/>
      <c r="K170" s="14"/>
      <c r="L170" s="14"/>
      <c r="M170" s="14"/>
      <c r="N170" s="2"/>
      <c r="O170" s="15"/>
      <c r="P170" s="13"/>
    </row>
    <row r="171" spans="1:16" x14ac:dyDescent="0.25">
      <c r="A171" s="1"/>
      <c r="B171" s="13"/>
      <c r="C171" s="13"/>
      <c r="D171" s="13"/>
      <c r="E171" s="13"/>
      <c r="F171" s="13"/>
      <c r="G171" s="13"/>
      <c r="H171" s="14"/>
      <c r="I171" s="14"/>
      <c r="J171" s="14"/>
      <c r="K171" s="14"/>
      <c r="L171" s="14"/>
      <c r="M171" s="14"/>
      <c r="N171" s="2"/>
      <c r="O171" s="15"/>
      <c r="P171" s="13"/>
    </row>
    <row r="172" spans="1:16" x14ac:dyDescent="0.25">
      <c r="A172" s="1"/>
      <c r="B172" s="13"/>
      <c r="C172" s="13"/>
      <c r="D172" s="13"/>
      <c r="E172" s="13"/>
      <c r="F172" s="13"/>
      <c r="G172" s="13"/>
      <c r="H172" s="14"/>
      <c r="I172" s="14"/>
      <c r="J172" s="14"/>
      <c r="K172" s="14"/>
      <c r="L172" s="14"/>
      <c r="M172" s="14"/>
      <c r="N172" s="2"/>
      <c r="O172" s="15"/>
      <c r="P172" s="13"/>
    </row>
    <row r="173" spans="1:16" x14ac:dyDescent="0.25">
      <c r="A173" s="1"/>
      <c r="B173" s="13"/>
      <c r="C173" s="13"/>
      <c r="D173" s="13"/>
      <c r="E173" s="13"/>
      <c r="F173" s="13"/>
      <c r="G173" s="13"/>
      <c r="H173" s="14"/>
      <c r="I173" s="14"/>
      <c r="J173" s="14"/>
      <c r="K173" s="14"/>
      <c r="L173" s="14"/>
      <c r="M173" s="14"/>
      <c r="N173" s="2"/>
      <c r="O173" s="15"/>
      <c r="P173" s="13"/>
    </row>
    <row r="174" spans="1:16" x14ac:dyDescent="0.25">
      <c r="A174" s="1"/>
      <c r="B174" s="13"/>
      <c r="C174" s="13"/>
      <c r="D174" s="13"/>
      <c r="E174" s="13"/>
      <c r="F174" s="13"/>
      <c r="G174" s="13"/>
      <c r="H174" s="14"/>
      <c r="I174" s="14"/>
      <c r="J174" s="14"/>
      <c r="K174" s="14"/>
      <c r="L174" s="14"/>
      <c r="M174" s="14"/>
      <c r="N174" s="2"/>
      <c r="O174" s="15"/>
      <c r="P174" s="13"/>
    </row>
    <row r="175" spans="1:16" x14ac:dyDescent="0.25">
      <c r="A175" s="1"/>
      <c r="B175" s="13"/>
      <c r="C175" s="13"/>
      <c r="D175" s="13"/>
      <c r="E175" s="13"/>
      <c r="F175" s="13"/>
      <c r="G175" s="13"/>
      <c r="H175" s="14"/>
      <c r="I175" s="14"/>
      <c r="J175" s="14"/>
      <c r="K175" s="14"/>
      <c r="L175" s="14"/>
      <c r="M175" s="14"/>
      <c r="N175" s="2"/>
      <c r="O175" s="15"/>
      <c r="P175" s="13"/>
    </row>
    <row r="176" spans="1:16" x14ac:dyDescent="0.25">
      <c r="A176" s="1"/>
      <c r="B176" s="13"/>
      <c r="C176" s="13"/>
      <c r="D176" s="13"/>
      <c r="E176" s="13"/>
      <c r="F176" s="13"/>
      <c r="G176" s="13"/>
      <c r="H176" s="14"/>
      <c r="I176" s="14"/>
      <c r="J176" s="14"/>
      <c r="K176" s="14"/>
      <c r="L176" s="14"/>
      <c r="M176" s="14"/>
      <c r="N176" s="2"/>
      <c r="O176" s="15"/>
      <c r="P176" s="13"/>
    </row>
    <row r="177" spans="1:16" x14ac:dyDescent="0.25">
      <c r="A177" s="1"/>
      <c r="B177" s="13"/>
      <c r="C177" s="13"/>
      <c r="D177" s="13"/>
      <c r="E177" s="13"/>
      <c r="F177" s="13"/>
      <c r="G177" s="13"/>
      <c r="H177" s="14"/>
      <c r="I177" s="14"/>
      <c r="J177" s="14"/>
      <c r="K177" s="14"/>
      <c r="L177" s="14"/>
      <c r="M177" s="14"/>
      <c r="N177" s="2"/>
      <c r="O177" s="15"/>
      <c r="P177" s="13"/>
    </row>
    <row r="178" spans="1:16" x14ac:dyDescent="0.25">
      <c r="A178" s="1"/>
      <c r="B178" s="13"/>
      <c r="C178" s="13"/>
      <c r="D178" s="13"/>
      <c r="E178" s="13"/>
      <c r="F178" s="13"/>
      <c r="G178" s="13"/>
      <c r="H178" s="14"/>
      <c r="I178" s="14"/>
      <c r="J178" s="14"/>
      <c r="K178" s="14"/>
      <c r="L178" s="14"/>
      <c r="M178" s="14"/>
      <c r="N178" s="2"/>
      <c r="O178" s="15"/>
      <c r="P178" s="13"/>
    </row>
    <row r="179" spans="1:16" x14ac:dyDescent="0.25">
      <c r="A179" s="1"/>
      <c r="B179" s="13"/>
      <c r="C179" s="13"/>
      <c r="D179" s="13"/>
      <c r="E179" s="13"/>
      <c r="F179" s="13"/>
      <c r="G179" s="13"/>
      <c r="H179" s="14"/>
      <c r="I179" s="14"/>
      <c r="J179" s="14"/>
      <c r="K179" s="14"/>
      <c r="L179" s="14"/>
      <c r="M179" s="14"/>
      <c r="N179" s="2"/>
      <c r="O179" s="15"/>
      <c r="P179" s="13"/>
    </row>
    <row r="180" spans="1:16" x14ac:dyDescent="0.25">
      <c r="A180" s="1"/>
      <c r="B180" s="13"/>
      <c r="C180" s="13"/>
      <c r="D180" s="13"/>
      <c r="E180" s="13"/>
      <c r="F180" s="13"/>
      <c r="G180" s="13"/>
      <c r="H180" s="14"/>
      <c r="I180" s="14"/>
      <c r="J180" s="14"/>
      <c r="K180" s="14"/>
      <c r="L180" s="14"/>
      <c r="M180" s="14"/>
      <c r="N180" s="2"/>
      <c r="O180" s="15"/>
      <c r="P180" s="13"/>
    </row>
    <row r="181" spans="1:16" x14ac:dyDescent="0.25">
      <c r="A181" s="3"/>
      <c r="B181" s="16"/>
      <c r="C181" s="16"/>
      <c r="D181" s="16"/>
      <c r="E181" s="16"/>
      <c r="F181" s="16"/>
      <c r="G181" s="16"/>
      <c r="H181" s="14"/>
      <c r="I181" s="14"/>
      <c r="J181" s="14"/>
      <c r="K181" s="14"/>
      <c r="L181" s="17"/>
      <c r="M181" s="17"/>
      <c r="N181" s="18"/>
      <c r="O181" s="19"/>
      <c r="P181" s="20"/>
    </row>
    <row r="182" spans="1:16" x14ac:dyDescent="0.25">
      <c r="A182" s="3"/>
      <c r="B182" s="16"/>
      <c r="C182" s="16"/>
      <c r="D182" s="16"/>
      <c r="E182" s="16"/>
      <c r="F182" s="16"/>
      <c r="G182" s="16"/>
      <c r="H182" s="14"/>
      <c r="I182" s="14"/>
      <c r="J182" s="14"/>
      <c r="K182" s="14"/>
      <c r="L182" s="17"/>
      <c r="M182" s="17"/>
      <c r="N182" s="18"/>
      <c r="O182" s="19"/>
      <c r="P182" s="20"/>
    </row>
    <row r="183" spans="1:16" x14ac:dyDescent="0.25">
      <c r="A183" s="3"/>
      <c r="B183" s="16"/>
      <c r="C183" s="16"/>
      <c r="D183" s="16"/>
      <c r="E183" s="16"/>
      <c r="F183" s="16"/>
      <c r="G183" s="16"/>
      <c r="H183" s="14"/>
      <c r="I183" s="14"/>
      <c r="J183" s="14"/>
      <c r="K183" s="14"/>
      <c r="L183" s="17"/>
      <c r="M183" s="17"/>
      <c r="N183" s="18"/>
      <c r="O183" s="19"/>
      <c r="P183" s="20"/>
    </row>
    <row r="184" spans="1:16" x14ac:dyDescent="0.25">
      <c r="A184" s="3"/>
      <c r="B184" s="16"/>
      <c r="C184" s="16"/>
      <c r="D184" s="16"/>
      <c r="E184" s="16"/>
      <c r="F184" s="16"/>
      <c r="G184" s="16"/>
      <c r="H184" s="14"/>
      <c r="I184" s="14"/>
      <c r="J184" s="14"/>
      <c r="K184" s="14"/>
      <c r="L184" s="17"/>
      <c r="M184" s="17"/>
      <c r="N184" s="18"/>
      <c r="O184" s="19"/>
      <c r="P184" s="20"/>
    </row>
    <row r="185" spans="1:16" x14ac:dyDescent="0.25">
      <c r="A185" s="3"/>
      <c r="B185" s="16"/>
      <c r="C185" s="16"/>
      <c r="D185" s="16"/>
      <c r="E185" s="16"/>
      <c r="F185" s="16"/>
      <c r="G185" s="16"/>
      <c r="H185" s="14"/>
      <c r="I185" s="14"/>
      <c r="J185" s="14"/>
      <c r="K185" s="14"/>
      <c r="L185" s="17"/>
      <c r="M185" s="17"/>
      <c r="N185" s="18"/>
      <c r="O185" s="19"/>
      <c r="P185" s="20"/>
    </row>
  </sheetData>
  <sortState xmlns:xlrd2="http://schemas.microsoft.com/office/spreadsheetml/2017/richdata2" ref="A2:R31">
    <sortCondition ref="N2"/>
  </sortState>
  <conditionalFormatting sqref="H2:Q38">
    <cfRule type="expression" dxfId="11" priority="3">
      <formula>$G2&lt;&gt;"Yes"</formula>
    </cfRule>
  </conditionalFormatting>
  <dataValidations count="4">
    <dataValidation type="list" allowBlank="1" showInputMessage="1" showErrorMessage="1" sqref="F2:F38" xr:uid="{E2E6B192-02AA-48EA-B19D-483E4F727732}">
      <formula1>"Yes,No"</formula1>
    </dataValidation>
    <dataValidation type="decimal" errorStyle="warning" allowBlank="1" showInputMessage="1" showErrorMessage="1" error="Please enter a number between 0 and 168." sqref="P2:P38" xr:uid="{D693D55D-12C0-402E-9E68-4A692FD5D003}">
      <formula1>0</formula1>
      <formula2>168</formula2>
    </dataValidation>
    <dataValidation type="list" allowBlank="1" showInputMessage="1" showErrorMessage="1" sqref="E2:E38 G2:G38" xr:uid="{86465612-EA91-4590-8D86-C86DD06DA75A}">
      <formula1>"Yes, No"</formula1>
    </dataValidation>
    <dataValidation type="decimal" errorStyle="warning" allowBlank="1" showInputMessage="1" showErrorMessage="1" error="Please enter a value greater than 0 and less than 100." sqref="Q1:Q1048576" xr:uid="{85B0FE05-A0F8-4D04-832D-039F33AABFF2}">
      <formula1>0.01</formula1>
      <formula2>100</formula2>
    </dataValidation>
  </dataValidations>
  <printOptions horizontalCentered="1"/>
  <pageMargins left="0.25" right="0.25" top="0.43684895833333331" bottom="0.75" header="0.3" footer="0.3"/>
  <pageSetup paperSize="5" scale="33" fitToHeight="0" orientation="landscape" r:id="rId1"/>
  <headerFooter>
    <oddHeader>&amp;CSupported Employment Tracking Sheet</oddHeader>
    <oddFooter>&amp;RRevised 07/01/2020</oddFooter>
  </headerFooter>
  <tableParts count="1">
    <tablePart r:id="rId2"/>
  </tableParts>
  <extLst>
    <ext xmlns:x14="http://schemas.microsoft.com/office/spreadsheetml/2009/9/main" uri="{CCE6A557-97BC-4b89-ADB6-D9C93CAAB3DF}">
      <x14:dataValidations xmlns:xm="http://schemas.microsoft.com/office/excel/2006/main" count="1">
        <x14:dataValidation type="date" errorStyle="warning" allowBlank="1" showInputMessage="1" showErrorMessage="1" error="The date entered is not between the beginning of the fiscal year and today's date." xr:uid="{10AF0793-1C76-4446-8234-82C850D139F6}">
          <x14:formula1>
            <xm:f>DATE('Instructions &amp; Definitions'!$B$2-1,7,1)</xm:f>
          </x14:formula1>
          <x14:formula2>
            <xm:f>TODAY()</xm:f>
          </x14:formula2>
          <xm:sqref>H2:M38 D2:D38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A6FC5-BF04-4825-BD48-FD0AAB994919}">
  <sheetPr>
    <pageSetUpPr fitToPage="1"/>
  </sheetPr>
  <dimension ref="A1:T185"/>
  <sheetViews>
    <sheetView view="pageLayout" zoomScale="70" zoomScaleNormal="100" zoomScalePageLayoutView="70" workbookViewId="0">
      <selection activeCell="D11" sqref="D11"/>
    </sheetView>
  </sheetViews>
  <sheetFormatPr defaultRowHeight="15" x14ac:dyDescent="0.25"/>
  <cols>
    <col min="1" max="1" width="25.7109375" style="4" bestFit="1" customWidth="1"/>
    <col min="2" max="2" width="22" style="21" customWidth="1"/>
    <col min="3" max="7" width="26.7109375" style="21" customWidth="1"/>
    <col min="8" max="11" width="19.140625" customWidth="1"/>
    <col min="12" max="13" width="21.28515625" customWidth="1"/>
    <col min="14" max="14" width="24.7109375" style="5" customWidth="1"/>
    <col min="15" max="15" width="19.7109375" style="22" customWidth="1"/>
    <col min="16" max="16" width="17.85546875" style="21" customWidth="1"/>
    <col min="18" max="18" width="138.42578125" bestFit="1" customWidth="1"/>
    <col min="19" max="20" width="0" hidden="1" customWidth="1"/>
  </cols>
  <sheetData>
    <row r="1" spans="1:20" ht="66.75" customHeight="1" x14ac:dyDescent="0.25">
      <c r="A1" s="6" t="s">
        <v>5</v>
      </c>
      <c r="B1" s="6" t="s">
        <v>6</v>
      </c>
      <c r="C1" s="7" t="s">
        <v>4</v>
      </c>
      <c r="D1" s="7" t="s">
        <v>28</v>
      </c>
      <c r="E1" s="8" t="s">
        <v>62</v>
      </c>
      <c r="F1" s="6" t="s">
        <v>56</v>
      </c>
      <c r="G1" s="7" t="s">
        <v>55</v>
      </c>
      <c r="H1" s="8" t="s">
        <v>68</v>
      </c>
      <c r="I1" s="8" t="s">
        <v>75</v>
      </c>
      <c r="J1" s="8" t="s">
        <v>76</v>
      </c>
      <c r="K1" s="8" t="s">
        <v>73</v>
      </c>
      <c r="L1" s="10" t="s">
        <v>0</v>
      </c>
      <c r="M1" s="8" t="s">
        <v>3</v>
      </c>
      <c r="N1" s="6" t="s">
        <v>1</v>
      </c>
      <c r="O1" s="6" t="s">
        <v>2</v>
      </c>
      <c r="P1" s="9" t="s">
        <v>24</v>
      </c>
      <c r="Q1" s="11" t="s">
        <v>23</v>
      </c>
      <c r="R1" s="8" t="s">
        <v>8</v>
      </c>
      <c r="S1" s="30" t="s">
        <v>86</v>
      </c>
      <c r="T1" s="30" t="s">
        <v>90</v>
      </c>
    </row>
    <row r="2" spans="1:20" ht="14.25" customHeight="1" x14ac:dyDescent="0.25">
      <c r="A2" s="12"/>
      <c r="B2" s="12"/>
      <c r="C2" s="1"/>
      <c r="D2" s="25"/>
      <c r="E2" s="1"/>
      <c r="F2" s="14"/>
      <c r="G2" s="1"/>
      <c r="H2" s="13"/>
      <c r="I2" s="13"/>
      <c r="J2" s="13"/>
      <c r="K2" s="13"/>
      <c r="L2" s="13"/>
      <c r="M2" s="13"/>
      <c r="N2" s="14"/>
      <c r="O2" s="14"/>
      <c r="P2" s="2"/>
      <c r="Q2" s="15"/>
      <c r="R2" s="28"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2" t="str">
        <f>IF(AND(August[[#This Row],[Start Date of Most Recent Job]]&lt;&gt;"",August[[#This Row],[End Date of Most Recent Job]]&lt;&gt;""),DATEDIF(August[[#This Row],[Start Date of Most Recent Job]],August[[#This Row],[End Date of Most Recent Job]],"D"),"")</f>
        <v/>
      </c>
      <c r="T2">
        <f ca="1">LEN(August[[#This Row],[Missing/Incorrect Values]])</f>
        <v>0</v>
      </c>
    </row>
    <row r="3" spans="1:20" x14ac:dyDescent="0.25">
      <c r="A3" s="12"/>
      <c r="B3" s="12"/>
      <c r="C3" s="1"/>
      <c r="D3" s="25"/>
      <c r="E3" s="1"/>
      <c r="F3" s="14"/>
      <c r="G3" s="1"/>
      <c r="H3" s="13"/>
      <c r="I3" s="13"/>
      <c r="J3" s="13"/>
      <c r="K3" s="13"/>
      <c r="L3" s="13"/>
      <c r="M3" s="13"/>
      <c r="N3" s="14"/>
      <c r="O3" s="14"/>
      <c r="P3" s="2"/>
      <c r="Q3" s="15"/>
      <c r="R3" s="28"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3" t="str">
        <f>IF(AND(August[[#This Row],[Start Date of Most Recent Job]]&lt;&gt;"",August[[#This Row],[End Date of Most Recent Job]]&lt;&gt;""),DATEDIF(August[[#This Row],[Start Date of Most Recent Job]],August[[#This Row],[End Date of Most Recent Job]],"D"),"")</f>
        <v/>
      </c>
      <c r="T3">
        <f ca="1">LEN(August[[#This Row],[Missing/Incorrect Values]])</f>
        <v>0</v>
      </c>
    </row>
    <row r="4" spans="1:20" x14ac:dyDescent="0.25">
      <c r="A4" s="12"/>
      <c r="B4" s="12"/>
      <c r="C4" s="1"/>
      <c r="D4" s="25"/>
      <c r="E4" s="1"/>
      <c r="F4" s="14"/>
      <c r="G4" s="1"/>
      <c r="H4" s="13"/>
      <c r="I4" s="13"/>
      <c r="J4" s="13"/>
      <c r="K4" s="13"/>
      <c r="L4" s="13"/>
      <c r="M4" s="13"/>
      <c r="N4" s="14"/>
      <c r="O4" s="14"/>
      <c r="P4" s="2"/>
      <c r="Q4" s="15"/>
      <c r="R4" s="28"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4" t="str">
        <f>IF(AND(August[[#This Row],[Start Date of Most Recent Job]]&lt;&gt;"",August[[#This Row],[End Date of Most Recent Job]]&lt;&gt;""),DATEDIF(August[[#This Row],[Start Date of Most Recent Job]],August[[#This Row],[End Date of Most Recent Job]],"D"),"")</f>
        <v/>
      </c>
      <c r="T4">
        <f ca="1">LEN(August[[#This Row],[Missing/Incorrect Values]])</f>
        <v>0</v>
      </c>
    </row>
    <row r="5" spans="1:20" x14ac:dyDescent="0.25">
      <c r="A5" s="12"/>
      <c r="B5" s="12"/>
      <c r="C5" s="1"/>
      <c r="D5" s="25"/>
      <c r="E5" s="1"/>
      <c r="F5" s="14"/>
      <c r="G5" s="1"/>
      <c r="H5" s="13"/>
      <c r="I5" s="13"/>
      <c r="J5" s="13"/>
      <c r="K5" s="13"/>
      <c r="L5" s="13"/>
      <c r="M5" s="13"/>
      <c r="N5" s="14"/>
      <c r="O5" s="14"/>
      <c r="P5" s="2"/>
      <c r="Q5" s="15"/>
      <c r="R5" s="28"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5" t="str">
        <f>IF(AND(August[[#This Row],[Start Date of Most Recent Job]]&lt;&gt;"",August[[#This Row],[End Date of Most Recent Job]]&lt;&gt;""),DATEDIF(August[[#This Row],[Start Date of Most Recent Job]],August[[#This Row],[End Date of Most Recent Job]],"D"),"")</f>
        <v/>
      </c>
      <c r="T5">
        <f ca="1">LEN(August[[#This Row],[Missing/Incorrect Values]])</f>
        <v>0</v>
      </c>
    </row>
    <row r="6" spans="1:20" x14ac:dyDescent="0.25">
      <c r="A6" s="12"/>
      <c r="B6" s="12"/>
      <c r="C6" s="1"/>
      <c r="D6" s="25"/>
      <c r="E6" s="1"/>
      <c r="F6" s="14"/>
      <c r="G6" s="1"/>
      <c r="H6" s="13"/>
      <c r="I6" s="13"/>
      <c r="J6" s="13"/>
      <c r="K6" s="13"/>
      <c r="L6" s="13"/>
      <c r="M6" s="13"/>
      <c r="N6" s="14"/>
      <c r="O6" s="14"/>
      <c r="P6" s="2"/>
      <c r="Q6" s="15"/>
      <c r="R6" s="28"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6" t="str">
        <f>IF(AND(August[[#This Row],[Start Date of Most Recent Job]]&lt;&gt;"",August[[#This Row],[End Date of Most Recent Job]]&lt;&gt;""),DATEDIF(August[[#This Row],[Start Date of Most Recent Job]],August[[#This Row],[End Date of Most Recent Job]],"D"),"")</f>
        <v/>
      </c>
      <c r="T6">
        <f ca="1">LEN(August[[#This Row],[Missing/Incorrect Values]])</f>
        <v>0</v>
      </c>
    </row>
    <row r="7" spans="1:20" x14ac:dyDescent="0.25">
      <c r="A7" s="12"/>
      <c r="B7" s="12"/>
      <c r="C7" s="1"/>
      <c r="D7" s="25"/>
      <c r="E7" s="1"/>
      <c r="F7" s="14"/>
      <c r="G7" s="1"/>
      <c r="H7" s="13"/>
      <c r="I7" s="13"/>
      <c r="J7" s="13"/>
      <c r="K7" s="13"/>
      <c r="L7" s="13"/>
      <c r="M7" s="13"/>
      <c r="N7" s="14"/>
      <c r="O7" s="14"/>
      <c r="P7" s="2"/>
      <c r="Q7" s="15"/>
      <c r="R7" s="28"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7" t="str">
        <f>IF(AND(August[[#This Row],[Start Date of Most Recent Job]]&lt;&gt;"",August[[#This Row],[End Date of Most Recent Job]]&lt;&gt;""),DATEDIF(August[[#This Row],[Start Date of Most Recent Job]],August[[#This Row],[End Date of Most Recent Job]],"D"),"")</f>
        <v/>
      </c>
      <c r="T7">
        <f ca="1">LEN(August[[#This Row],[Missing/Incorrect Values]])</f>
        <v>0</v>
      </c>
    </row>
    <row r="8" spans="1:20" x14ac:dyDescent="0.25">
      <c r="A8" s="12"/>
      <c r="B8" s="12"/>
      <c r="C8" s="1"/>
      <c r="D8" s="25"/>
      <c r="E8" s="1"/>
      <c r="F8" s="14"/>
      <c r="G8" s="1"/>
      <c r="H8" s="13"/>
      <c r="I8" s="13"/>
      <c r="J8" s="13"/>
      <c r="K8" s="13"/>
      <c r="L8" s="13"/>
      <c r="M8" s="13"/>
      <c r="N8" s="14"/>
      <c r="O8" s="14"/>
      <c r="P8" s="2"/>
      <c r="Q8" s="15"/>
      <c r="R8" s="28"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8" t="str">
        <f>IF(AND(August[[#This Row],[Start Date of Most Recent Job]]&lt;&gt;"",August[[#This Row],[End Date of Most Recent Job]]&lt;&gt;""),DATEDIF(August[[#This Row],[Start Date of Most Recent Job]],August[[#This Row],[End Date of Most Recent Job]],"D"),"")</f>
        <v/>
      </c>
      <c r="T8">
        <f ca="1">LEN(August[[#This Row],[Missing/Incorrect Values]])</f>
        <v>0</v>
      </c>
    </row>
    <row r="9" spans="1:20" x14ac:dyDescent="0.25">
      <c r="A9" s="12"/>
      <c r="B9" s="12"/>
      <c r="C9" s="1"/>
      <c r="D9" s="25"/>
      <c r="E9" s="1"/>
      <c r="F9" s="14"/>
      <c r="G9" s="1"/>
      <c r="H9" s="13"/>
      <c r="I9" s="13"/>
      <c r="J9" s="13"/>
      <c r="K9" s="13"/>
      <c r="L9" s="13"/>
      <c r="M9" s="13"/>
      <c r="N9" s="14"/>
      <c r="O9" s="14"/>
      <c r="P9" s="2"/>
      <c r="Q9" s="15"/>
      <c r="R9" s="28"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9" t="str">
        <f>IF(AND(August[[#This Row],[Start Date of Most Recent Job]]&lt;&gt;"",August[[#This Row],[End Date of Most Recent Job]]&lt;&gt;""),DATEDIF(August[[#This Row],[Start Date of Most Recent Job]],August[[#This Row],[End Date of Most Recent Job]],"D"),"")</f>
        <v/>
      </c>
      <c r="T9">
        <f ca="1">LEN(August[[#This Row],[Missing/Incorrect Values]])</f>
        <v>0</v>
      </c>
    </row>
    <row r="10" spans="1:20" x14ac:dyDescent="0.25">
      <c r="A10" s="12"/>
      <c r="B10" s="12"/>
      <c r="C10" s="1"/>
      <c r="D10" s="25"/>
      <c r="E10" s="1"/>
      <c r="F10" s="14"/>
      <c r="G10" s="1"/>
      <c r="H10" s="13"/>
      <c r="I10" s="13"/>
      <c r="J10" s="13"/>
      <c r="K10" s="13"/>
      <c r="L10" s="13"/>
      <c r="M10" s="13"/>
      <c r="N10" s="14"/>
      <c r="O10" s="14"/>
      <c r="P10" s="2"/>
      <c r="Q10" s="15"/>
      <c r="R10" s="28"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10" t="str">
        <f>IF(AND(August[[#This Row],[Start Date of Most Recent Job]]&lt;&gt;"",August[[#This Row],[End Date of Most Recent Job]]&lt;&gt;""),DATEDIF(August[[#This Row],[Start Date of Most Recent Job]],August[[#This Row],[End Date of Most Recent Job]],"D"),"")</f>
        <v/>
      </c>
      <c r="T10">
        <f ca="1">LEN(August[[#This Row],[Missing/Incorrect Values]])</f>
        <v>0</v>
      </c>
    </row>
    <row r="11" spans="1:20" x14ac:dyDescent="0.25">
      <c r="A11" s="12"/>
      <c r="B11" s="12"/>
      <c r="C11" s="1"/>
      <c r="D11" s="25"/>
      <c r="E11" s="1"/>
      <c r="F11" s="14"/>
      <c r="G11" s="1"/>
      <c r="H11" s="13"/>
      <c r="I11" s="13"/>
      <c r="J11" s="13"/>
      <c r="K11" s="13"/>
      <c r="L11" s="13"/>
      <c r="M11" s="13"/>
      <c r="N11" s="14"/>
      <c r="O11" s="14"/>
      <c r="P11" s="2"/>
      <c r="Q11" s="15"/>
      <c r="R11" s="28"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11" t="str">
        <f>IF(AND(August[[#This Row],[Start Date of Most Recent Job]]&lt;&gt;"",August[[#This Row],[End Date of Most Recent Job]]&lt;&gt;""),DATEDIF(August[[#This Row],[Start Date of Most Recent Job]],August[[#This Row],[End Date of Most Recent Job]],"D"),"")</f>
        <v/>
      </c>
      <c r="T11">
        <f ca="1">LEN(August[[#This Row],[Missing/Incorrect Values]])</f>
        <v>0</v>
      </c>
    </row>
    <row r="12" spans="1:20" x14ac:dyDescent="0.25">
      <c r="A12" s="12"/>
      <c r="B12" s="12"/>
      <c r="C12" s="1"/>
      <c r="D12" s="25"/>
      <c r="E12" s="1"/>
      <c r="F12" s="14"/>
      <c r="G12" s="1"/>
      <c r="H12" s="13"/>
      <c r="I12" s="13"/>
      <c r="J12" s="13"/>
      <c r="K12" s="13"/>
      <c r="L12" s="13"/>
      <c r="M12" s="13"/>
      <c r="N12" s="14"/>
      <c r="O12" s="14"/>
      <c r="P12" s="2"/>
      <c r="Q12" s="15"/>
      <c r="R12" s="28"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12" t="str">
        <f>IF(AND(August[[#This Row],[Start Date of Most Recent Job]]&lt;&gt;"",August[[#This Row],[End Date of Most Recent Job]]&lt;&gt;""),DATEDIF(August[[#This Row],[Start Date of Most Recent Job]],August[[#This Row],[End Date of Most Recent Job]],"D"),"")</f>
        <v/>
      </c>
      <c r="T12">
        <f ca="1">LEN(August[[#This Row],[Missing/Incorrect Values]])</f>
        <v>0</v>
      </c>
    </row>
    <row r="13" spans="1:20" x14ac:dyDescent="0.25">
      <c r="A13" s="12"/>
      <c r="B13" s="12"/>
      <c r="C13" s="1"/>
      <c r="D13" s="25"/>
      <c r="E13" s="1"/>
      <c r="F13" s="14"/>
      <c r="G13" s="1"/>
      <c r="H13" s="13"/>
      <c r="I13" s="13"/>
      <c r="J13" s="13"/>
      <c r="K13" s="13"/>
      <c r="L13" s="13"/>
      <c r="M13" s="13"/>
      <c r="N13" s="14"/>
      <c r="O13" s="14"/>
      <c r="P13" s="2"/>
      <c r="Q13" s="15"/>
      <c r="R13" s="28"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13" t="str">
        <f>IF(AND(August[[#This Row],[Start Date of Most Recent Job]]&lt;&gt;"",August[[#This Row],[End Date of Most Recent Job]]&lt;&gt;""),DATEDIF(August[[#This Row],[Start Date of Most Recent Job]],August[[#This Row],[End Date of Most Recent Job]],"D"),"")</f>
        <v/>
      </c>
      <c r="T13">
        <f ca="1">LEN(August[[#This Row],[Missing/Incorrect Values]])</f>
        <v>0</v>
      </c>
    </row>
    <row r="14" spans="1:20" x14ac:dyDescent="0.25">
      <c r="A14" s="12"/>
      <c r="B14" s="12"/>
      <c r="C14" s="1"/>
      <c r="D14" s="25"/>
      <c r="E14" s="1"/>
      <c r="F14" s="14"/>
      <c r="G14" s="1"/>
      <c r="H14" s="13"/>
      <c r="I14" s="13"/>
      <c r="J14" s="13"/>
      <c r="K14" s="13"/>
      <c r="L14" s="13"/>
      <c r="M14" s="13"/>
      <c r="N14" s="14"/>
      <c r="O14" s="14"/>
      <c r="P14" s="2"/>
      <c r="Q14" s="15"/>
      <c r="R14" s="28"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14" t="str">
        <f>IF(AND(August[[#This Row],[Start Date of Most Recent Job]]&lt;&gt;"",August[[#This Row],[End Date of Most Recent Job]]&lt;&gt;""),DATEDIF(August[[#This Row],[Start Date of Most Recent Job]],August[[#This Row],[End Date of Most Recent Job]],"D"),"")</f>
        <v/>
      </c>
      <c r="T14">
        <f ca="1">LEN(August[[#This Row],[Missing/Incorrect Values]])</f>
        <v>0</v>
      </c>
    </row>
    <row r="15" spans="1:20" x14ac:dyDescent="0.25">
      <c r="A15" s="12"/>
      <c r="B15" s="12"/>
      <c r="C15" s="1"/>
      <c r="D15" s="25"/>
      <c r="E15" s="1"/>
      <c r="F15" s="14"/>
      <c r="G15" s="1"/>
      <c r="H15" s="13"/>
      <c r="I15" s="13"/>
      <c r="J15" s="13"/>
      <c r="K15" s="13"/>
      <c r="L15" s="13"/>
      <c r="M15" s="13"/>
      <c r="N15" s="14"/>
      <c r="O15" s="14"/>
      <c r="P15" s="2"/>
      <c r="Q15" s="15"/>
      <c r="R15" s="28"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15" t="str">
        <f>IF(AND(August[[#This Row],[Start Date of Most Recent Job]]&lt;&gt;"",August[[#This Row],[End Date of Most Recent Job]]&lt;&gt;""),DATEDIF(August[[#This Row],[Start Date of Most Recent Job]],August[[#This Row],[End Date of Most Recent Job]],"D"),"")</f>
        <v/>
      </c>
      <c r="T15">
        <f ca="1">LEN(August[[#This Row],[Missing/Incorrect Values]])</f>
        <v>0</v>
      </c>
    </row>
    <row r="16" spans="1:20" x14ac:dyDescent="0.25">
      <c r="A16" s="12"/>
      <c r="B16" s="12"/>
      <c r="C16" s="1"/>
      <c r="D16" s="25"/>
      <c r="E16" s="1"/>
      <c r="F16" s="14"/>
      <c r="G16" s="1"/>
      <c r="H16" s="13"/>
      <c r="I16" s="13"/>
      <c r="J16" s="13"/>
      <c r="K16" s="13"/>
      <c r="L16" s="13"/>
      <c r="M16" s="13"/>
      <c r="N16" s="14"/>
      <c r="O16" s="14"/>
      <c r="P16" s="2"/>
      <c r="Q16" s="15"/>
      <c r="R16" s="28"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16" t="str">
        <f>IF(AND(August[[#This Row],[Start Date of Most Recent Job]]&lt;&gt;"",August[[#This Row],[End Date of Most Recent Job]]&lt;&gt;""),DATEDIF(August[[#This Row],[Start Date of Most Recent Job]],August[[#This Row],[End Date of Most Recent Job]],"D"),"")</f>
        <v/>
      </c>
      <c r="T16">
        <f ca="1">LEN(August[[#This Row],[Missing/Incorrect Values]])</f>
        <v>0</v>
      </c>
    </row>
    <row r="17" spans="1:20" x14ac:dyDescent="0.25">
      <c r="A17" s="12"/>
      <c r="B17" s="12"/>
      <c r="C17" s="1"/>
      <c r="D17" s="25"/>
      <c r="E17" s="1"/>
      <c r="F17" s="14"/>
      <c r="G17" s="1"/>
      <c r="H17" s="13"/>
      <c r="I17" s="13"/>
      <c r="J17" s="13"/>
      <c r="K17" s="13"/>
      <c r="L17" s="13"/>
      <c r="M17" s="13"/>
      <c r="N17" s="14"/>
      <c r="O17" s="14"/>
      <c r="P17" s="2"/>
      <c r="Q17" s="15"/>
      <c r="R17" s="28"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17" t="str">
        <f>IF(AND(August[[#This Row],[Start Date of Most Recent Job]]&lt;&gt;"",August[[#This Row],[End Date of Most Recent Job]]&lt;&gt;""),DATEDIF(August[[#This Row],[Start Date of Most Recent Job]],August[[#This Row],[End Date of Most Recent Job]],"D"),"")</f>
        <v/>
      </c>
      <c r="T17">
        <f ca="1">LEN(August[[#This Row],[Missing/Incorrect Values]])</f>
        <v>0</v>
      </c>
    </row>
    <row r="18" spans="1:20" x14ac:dyDescent="0.25">
      <c r="A18" s="12"/>
      <c r="B18" s="12"/>
      <c r="C18" s="1"/>
      <c r="D18" s="25"/>
      <c r="E18" s="1"/>
      <c r="F18" s="14"/>
      <c r="G18" s="1"/>
      <c r="H18" s="13"/>
      <c r="I18" s="13"/>
      <c r="J18" s="13"/>
      <c r="K18" s="13"/>
      <c r="L18" s="13"/>
      <c r="M18" s="13"/>
      <c r="N18" s="14"/>
      <c r="O18" s="14"/>
      <c r="P18" s="2"/>
      <c r="Q18" s="15"/>
      <c r="R18" s="28"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18" t="str">
        <f>IF(AND(August[[#This Row],[Start Date of Most Recent Job]]&lt;&gt;"",August[[#This Row],[End Date of Most Recent Job]]&lt;&gt;""),DATEDIF(August[[#This Row],[Start Date of Most Recent Job]],August[[#This Row],[End Date of Most Recent Job]],"D"),"")</f>
        <v/>
      </c>
      <c r="T18">
        <f ca="1">LEN(August[[#This Row],[Missing/Incorrect Values]])</f>
        <v>0</v>
      </c>
    </row>
    <row r="19" spans="1:20" x14ac:dyDescent="0.25">
      <c r="A19" s="12"/>
      <c r="B19" s="12"/>
      <c r="C19" s="1"/>
      <c r="D19" s="25"/>
      <c r="E19" s="1"/>
      <c r="F19" s="14"/>
      <c r="G19" s="1"/>
      <c r="H19" s="13"/>
      <c r="I19" s="13"/>
      <c r="J19" s="13"/>
      <c r="K19" s="13"/>
      <c r="L19" s="13"/>
      <c r="M19" s="13"/>
      <c r="N19" s="14"/>
      <c r="O19" s="14"/>
      <c r="P19" s="2"/>
      <c r="Q19" s="15"/>
      <c r="R19" s="28"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19" t="str">
        <f>IF(AND(August[[#This Row],[Start Date of Most Recent Job]]&lt;&gt;"",August[[#This Row],[End Date of Most Recent Job]]&lt;&gt;""),DATEDIF(August[[#This Row],[Start Date of Most Recent Job]],August[[#This Row],[End Date of Most Recent Job]],"D"),"")</f>
        <v/>
      </c>
      <c r="T19">
        <f ca="1">LEN(August[[#This Row],[Missing/Incorrect Values]])</f>
        <v>0</v>
      </c>
    </row>
    <row r="20" spans="1:20" x14ac:dyDescent="0.25">
      <c r="A20" s="12"/>
      <c r="B20" s="12"/>
      <c r="C20" s="1"/>
      <c r="D20" s="25"/>
      <c r="E20" s="1"/>
      <c r="F20" s="14"/>
      <c r="G20" s="1"/>
      <c r="H20" s="13"/>
      <c r="I20" s="13"/>
      <c r="J20" s="13"/>
      <c r="K20" s="13"/>
      <c r="L20" s="13"/>
      <c r="M20" s="13"/>
      <c r="N20" s="14"/>
      <c r="O20" s="14"/>
      <c r="P20" s="2"/>
      <c r="Q20" s="15"/>
      <c r="R20" s="28"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20" t="str">
        <f>IF(AND(August[[#This Row],[Start Date of Most Recent Job]]&lt;&gt;"",August[[#This Row],[End Date of Most Recent Job]]&lt;&gt;""),DATEDIF(August[[#This Row],[Start Date of Most Recent Job]],August[[#This Row],[End Date of Most Recent Job]],"D"),"")</f>
        <v/>
      </c>
      <c r="T20">
        <f ca="1">LEN(August[[#This Row],[Missing/Incorrect Values]])</f>
        <v>0</v>
      </c>
    </row>
    <row r="21" spans="1:20" x14ac:dyDescent="0.25">
      <c r="A21" s="12"/>
      <c r="B21" s="12"/>
      <c r="C21" s="1"/>
      <c r="D21" s="25"/>
      <c r="E21" s="1"/>
      <c r="F21" s="14"/>
      <c r="G21" s="1"/>
      <c r="H21" s="13"/>
      <c r="I21" s="13"/>
      <c r="J21" s="13"/>
      <c r="K21" s="13"/>
      <c r="L21" s="13"/>
      <c r="M21" s="13"/>
      <c r="N21" s="14"/>
      <c r="O21" s="14"/>
      <c r="P21" s="2"/>
      <c r="Q21" s="15"/>
      <c r="R21" s="28"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21" t="str">
        <f>IF(AND(August[[#This Row],[Start Date of Most Recent Job]]&lt;&gt;"",August[[#This Row],[End Date of Most Recent Job]]&lt;&gt;""),DATEDIF(August[[#This Row],[Start Date of Most Recent Job]],August[[#This Row],[End Date of Most Recent Job]],"D"),"")</f>
        <v/>
      </c>
      <c r="T21">
        <f ca="1">LEN(August[[#This Row],[Missing/Incorrect Values]])</f>
        <v>0</v>
      </c>
    </row>
    <row r="22" spans="1:20" x14ac:dyDescent="0.25">
      <c r="A22" s="12"/>
      <c r="B22" s="12"/>
      <c r="C22" s="1"/>
      <c r="D22" s="25"/>
      <c r="E22" s="1"/>
      <c r="F22" s="14"/>
      <c r="G22" s="1"/>
      <c r="H22" s="13"/>
      <c r="I22" s="13"/>
      <c r="J22" s="13"/>
      <c r="K22" s="13"/>
      <c r="L22" s="13"/>
      <c r="M22" s="13"/>
      <c r="N22" s="14"/>
      <c r="O22" s="14"/>
      <c r="P22" s="2"/>
      <c r="Q22" s="15"/>
      <c r="R22" s="28"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22" t="str">
        <f>IF(AND(August[[#This Row],[Start Date of Most Recent Job]]&lt;&gt;"",August[[#This Row],[End Date of Most Recent Job]]&lt;&gt;""),DATEDIF(August[[#This Row],[Start Date of Most Recent Job]],August[[#This Row],[End Date of Most Recent Job]],"D"),"")</f>
        <v/>
      </c>
      <c r="T22">
        <f ca="1">LEN(August[[#This Row],[Missing/Incorrect Values]])</f>
        <v>0</v>
      </c>
    </row>
    <row r="23" spans="1:20" x14ac:dyDescent="0.25">
      <c r="A23" s="12"/>
      <c r="B23" s="12"/>
      <c r="C23" s="1"/>
      <c r="D23" s="25"/>
      <c r="E23" s="1"/>
      <c r="F23" s="14"/>
      <c r="G23" s="1"/>
      <c r="H23" s="13"/>
      <c r="I23" s="13"/>
      <c r="J23" s="13"/>
      <c r="K23" s="13"/>
      <c r="L23" s="13"/>
      <c r="M23" s="13"/>
      <c r="N23" s="14"/>
      <c r="O23" s="14"/>
      <c r="P23" s="2"/>
      <c r="Q23" s="15"/>
      <c r="R23" s="28"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23" t="str">
        <f>IF(AND(August[[#This Row],[Start Date of Most Recent Job]]&lt;&gt;"",August[[#This Row],[End Date of Most Recent Job]]&lt;&gt;""),DATEDIF(August[[#This Row],[Start Date of Most Recent Job]],August[[#This Row],[End Date of Most Recent Job]],"D"),"")</f>
        <v/>
      </c>
      <c r="T23">
        <f ca="1">LEN(August[[#This Row],[Missing/Incorrect Values]])</f>
        <v>0</v>
      </c>
    </row>
    <row r="24" spans="1:20" x14ac:dyDescent="0.25">
      <c r="A24" s="12"/>
      <c r="B24" s="12"/>
      <c r="C24" s="1"/>
      <c r="D24" s="25"/>
      <c r="E24" s="1"/>
      <c r="F24" s="14"/>
      <c r="G24" s="1"/>
      <c r="H24" s="13"/>
      <c r="I24" s="13"/>
      <c r="J24" s="13"/>
      <c r="K24" s="13"/>
      <c r="L24" s="13"/>
      <c r="M24" s="13"/>
      <c r="N24" s="14"/>
      <c r="O24" s="14"/>
      <c r="P24" s="2"/>
      <c r="Q24" s="15"/>
      <c r="R24" s="28"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24" t="str">
        <f>IF(AND(August[[#This Row],[Start Date of Most Recent Job]]&lt;&gt;"",August[[#This Row],[End Date of Most Recent Job]]&lt;&gt;""),DATEDIF(August[[#This Row],[Start Date of Most Recent Job]],August[[#This Row],[End Date of Most Recent Job]],"D"),"")</f>
        <v/>
      </c>
      <c r="T24">
        <f ca="1">LEN(August[[#This Row],[Missing/Incorrect Values]])</f>
        <v>0</v>
      </c>
    </row>
    <row r="25" spans="1:20" x14ac:dyDescent="0.25">
      <c r="A25" s="12"/>
      <c r="B25" s="12"/>
      <c r="C25" s="1"/>
      <c r="D25" s="25"/>
      <c r="E25" s="1"/>
      <c r="F25" s="14"/>
      <c r="G25" s="1"/>
      <c r="H25" s="13"/>
      <c r="I25" s="13"/>
      <c r="J25" s="13"/>
      <c r="K25" s="13"/>
      <c r="L25" s="13"/>
      <c r="M25" s="13"/>
      <c r="N25" s="14"/>
      <c r="O25" s="14"/>
      <c r="P25" s="2"/>
      <c r="Q25" s="15"/>
      <c r="R25" s="28"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25" t="str">
        <f>IF(AND(August[[#This Row],[Start Date of Most Recent Job]]&lt;&gt;"",August[[#This Row],[End Date of Most Recent Job]]&lt;&gt;""),DATEDIF(August[[#This Row],[Start Date of Most Recent Job]],August[[#This Row],[End Date of Most Recent Job]],"D"),"")</f>
        <v/>
      </c>
      <c r="T25">
        <f ca="1">LEN(August[[#This Row],[Missing/Incorrect Values]])</f>
        <v>0</v>
      </c>
    </row>
    <row r="26" spans="1:20" x14ac:dyDescent="0.25">
      <c r="A26" s="12"/>
      <c r="B26" s="12"/>
      <c r="C26" s="1"/>
      <c r="D26" s="25"/>
      <c r="E26" s="1"/>
      <c r="F26" s="14"/>
      <c r="G26" s="1"/>
      <c r="H26" s="13"/>
      <c r="I26" s="13"/>
      <c r="J26" s="13"/>
      <c r="K26" s="13"/>
      <c r="L26" s="13"/>
      <c r="M26" s="13"/>
      <c r="N26" s="14"/>
      <c r="O26" s="14"/>
      <c r="P26" s="2"/>
      <c r="Q26" s="15"/>
      <c r="R26" s="28"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26" t="str">
        <f>IF(AND(August[[#This Row],[Start Date of Most Recent Job]]&lt;&gt;"",August[[#This Row],[End Date of Most Recent Job]]&lt;&gt;""),DATEDIF(August[[#This Row],[Start Date of Most Recent Job]],August[[#This Row],[End Date of Most Recent Job]],"D"),"")</f>
        <v/>
      </c>
      <c r="T26">
        <f ca="1">LEN(August[[#This Row],[Missing/Incorrect Values]])</f>
        <v>0</v>
      </c>
    </row>
    <row r="27" spans="1:20" x14ac:dyDescent="0.25">
      <c r="A27" s="12"/>
      <c r="B27" s="12"/>
      <c r="C27" s="1"/>
      <c r="D27" s="25"/>
      <c r="E27" s="1"/>
      <c r="F27" s="14"/>
      <c r="G27" s="1"/>
      <c r="H27" s="13"/>
      <c r="I27" s="13"/>
      <c r="J27" s="13"/>
      <c r="K27" s="13"/>
      <c r="L27" s="13"/>
      <c r="M27" s="13"/>
      <c r="N27" s="14"/>
      <c r="O27" s="14"/>
      <c r="P27" s="2"/>
      <c r="Q27" s="15"/>
      <c r="R27" s="28"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27" t="str">
        <f>IF(AND(August[[#This Row],[Start Date of Most Recent Job]]&lt;&gt;"",August[[#This Row],[End Date of Most Recent Job]]&lt;&gt;""),DATEDIF(August[[#This Row],[Start Date of Most Recent Job]],August[[#This Row],[End Date of Most Recent Job]],"D"),"")</f>
        <v/>
      </c>
      <c r="T27">
        <f ca="1">LEN(August[[#This Row],[Missing/Incorrect Values]])</f>
        <v>0</v>
      </c>
    </row>
    <row r="28" spans="1:20" x14ac:dyDescent="0.25">
      <c r="A28" s="12"/>
      <c r="B28" s="12"/>
      <c r="C28" s="1"/>
      <c r="D28" s="25"/>
      <c r="E28" s="1"/>
      <c r="F28" s="14"/>
      <c r="G28" s="1"/>
      <c r="H28" s="13"/>
      <c r="I28" s="13"/>
      <c r="J28" s="13"/>
      <c r="K28" s="13"/>
      <c r="L28" s="13"/>
      <c r="M28" s="13"/>
      <c r="N28" s="14"/>
      <c r="O28" s="14"/>
      <c r="P28" s="2"/>
      <c r="Q28" s="15"/>
      <c r="R28" s="28"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28" t="str">
        <f>IF(AND(August[[#This Row],[Start Date of Most Recent Job]]&lt;&gt;"",August[[#This Row],[End Date of Most Recent Job]]&lt;&gt;""),DATEDIF(August[[#This Row],[Start Date of Most Recent Job]],August[[#This Row],[End Date of Most Recent Job]],"D"),"")</f>
        <v/>
      </c>
      <c r="T28">
        <f ca="1">LEN(August[[#This Row],[Missing/Incorrect Values]])</f>
        <v>0</v>
      </c>
    </row>
    <row r="29" spans="1:20" x14ac:dyDescent="0.25">
      <c r="A29" s="12"/>
      <c r="B29" s="12"/>
      <c r="C29" s="1"/>
      <c r="D29" s="25"/>
      <c r="E29" s="1"/>
      <c r="F29" s="14"/>
      <c r="G29" s="1"/>
      <c r="H29" s="13"/>
      <c r="I29" s="13"/>
      <c r="J29" s="13"/>
      <c r="K29" s="13"/>
      <c r="L29" s="13"/>
      <c r="M29" s="13"/>
      <c r="N29" s="14"/>
      <c r="O29" s="14"/>
      <c r="P29" s="2"/>
      <c r="Q29" s="15"/>
      <c r="R29" s="28"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29" t="str">
        <f>IF(AND(August[[#This Row],[Start Date of Most Recent Job]]&lt;&gt;"",August[[#This Row],[End Date of Most Recent Job]]&lt;&gt;""),DATEDIF(August[[#This Row],[Start Date of Most Recent Job]],August[[#This Row],[End Date of Most Recent Job]],"D"),"")</f>
        <v/>
      </c>
      <c r="T29">
        <f ca="1">LEN(August[[#This Row],[Missing/Incorrect Values]])</f>
        <v>0</v>
      </c>
    </row>
    <row r="30" spans="1:20" x14ac:dyDescent="0.25">
      <c r="A30" s="12"/>
      <c r="B30" s="12"/>
      <c r="C30" s="1"/>
      <c r="D30" s="25"/>
      <c r="E30" s="1"/>
      <c r="F30" s="14"/>
      <c r="G30" s="1"/>
      <c r="H30" s="13"/>
      <c r="I30" s="13"/>
      <c r="J30" s="13"/>
      <c r="K30" s="13"/>
      <c r="L30" s="13"/>
      <c r="M30" s="13"/>
      <c r="N30" s="14"/>
      <c r="O30" s="14"/>
      <c r="P30" s="2"/>
      <c r="Q30" s="15"/>
      <c r="R30" s="28"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30" t="str">
        <f>IF(AND(August[[#This Row],[Start Date of Most Recent Job]]&lt;&gt;"",August[[#This Row],[End Date of Most Recent Job]]&lt;&gt;""),DATEDIF(August[[#This Row],[Start Date of Most Recent Job]],August[[#This Row],[End Date of Most Recent Job]],"D"),"")</f>
        <v/>
      </c>
      <c r="T30">
        <f ca="1">LEN(August[[#This Row],[Missing/Incorrect Values]])</f>
        <v>0</v>
      </c>
    </row>
    <row r="31" spans="1:20" x14ac:dyDescent="0.25">
      <c r="A31" s="12"/>
      <c r="B31" s="12"/>
      <c r="C31" s="1"/>
      <c r="D31" s="25"/>
      <c r="E31" s="1"/>
      <c r="F31" s="14"/>
      <c r="G31" s="1"/>
      <c r="H31" s="13"/>
      <c r="I31" s="13"/>
      <c r="J31" s="13"/>
      <c r="K31" s="13"/>
      <c r="L31" s="13"/>
      <c r="M31" s="13"/>
      <c r="N31" s="14"/>
      <c r="O31" s="14"/>
      <c r="P31" s="2"/>
      <c r="Q31" s="15"/>
      <c r="R31" s="28"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31" t="str">
        <f>IF(AND(August[[#This Row],[Start Date of Most Recent Job]]&lt;&gt;"",August[[#This Row],[End Date of Most Recent Job]]&lt;&gt;""),DATEDIF(August[[#This Row],[Start Date of Most Recent Job]],August[[#This Row],[End Date of Most Recent Job]],"D"),"")</f>
        <v/>
      </c>
      <c r="T31">
        <f ca="1">LEN(August[[#This Row],[Missing/Incorrect Values]])</f>
        <v>0</v>
      </c>
    </row>
    <row r="32" spans="1:20" x14ac:dyDescent="0.25">
      <c r="A32" s="12"/>
      <c r="B32" s="12"/>
      <c r="C32" s="1"/>
      <c r="D32" s="25"/>
      <c r="E32" s="1"/>
      <c r="F32" s="14"/>
      <c r="G32" s="1"/>
      <c r="H32" s="13"/>
      <c r="I32" s="13"/>
      <c r="J32" s="13"/>
      <c r="K32" s="13"/>
      <c r="L32" s="13"/>
      <c r="M32" s="13"/>
      <c r="N32" s="14"/>
      <c r="O32" s="14"/>
      <c r="P32" s="2"/>
      <c r="Q32" s="15"/>
      <c r="R32" s="28"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32" t="str">
        <f>IF(AND(August[[#This Row],[Start Date of Most Recent Job]]&lt;&gt;"",August[[#This Row],[End Date of Most Recent Job]]&lt;&gt;""),DATEDIF(August[[#This Row],[Start Date of Most Recent Job]],August[[#This Row],[End Date of Most Recent Job]],"D"),"")</f>
        <v/>
      </c>
      <c r="T32">
        <f ca="1">LEN(August[[#This Row],[Missing/Incorrect Values]])</f>
        <v>0</v>
      </c>
    </row>
    <row r="33" spans="1:20" x14ac:dyDescent="0.25">
      <c r="A33" s="12"/>
      <c r="B33" s="12"/>
      <c r="C33" s="1"/>
      <c r="D33" s="25"/>
      <c r="E33" s="1"/>
      <c r="F33" s="14"/>
      <c r="G33" s="1"/>
      <c r="H33" s="13"/>
      <c r="I33" s="13"/>
      <c r="J33" s="13"/>
      <c r="K33" s="13"/>
      <c r="L33" s="13"/>
      <c r="M33" s="13"/>
      <c r="N33" s="14"/>
      <c r="O33" s="14"/>
      <c r="P33" s="2"/>
      <c r="Q33" s="15"/>
      <c r="R33" s="28"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33" t="str">
        <f>IF(AND(August[[#This Row],[Start Date of Most Recent Job]]&lt;&gt;"",August[[#This Row],[End Date of Most Recent Job]]&lt;&gt;""),DATEDIF(August[[#This Row],[Start Date of Most Recent Job]],August[[#This Row],[End Date of Most Recent Job]],"D"),"")</f>
        <v/>
      </c>
      <c r="T33">
        <f ca="1">LEN(August[[#This Row],[Missing/Incorrect Values]])</f>
        <v>0</v>
      </c>
    </row>
    <row r="34" spans="1:20" x14ac:dyDescent="0.25">
      <c r="A34" s="12"/>
      <c r="B34" s="12"/>
      <c r="C34" s="1"/>
      <c r="D34" s="25"/>
      <c r="E34" s="1"/>
      <c r="F34" s="14"/>
      <c r="G34" s="1"/>
      <c r="H34" s="13"/>
      <c r="I34" s="13"/>
      <c r="J34" s="13"/>
      <c r="K34" s="13"/>
      <c r="L34" s="13"/>
      <c r="M34" s="13"/>
      <c r="N34" s="14"/>
      <c r="O34" s="14"/>
      <c r="P34" s="2"/>
      <c r="Q34" s="15"/>
      <c r="R34" s="28"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34" t="str">
        <f>IF(AND(August[[#This Row],[Start Date of Most Recent Job]]&lt;&gt;"",August[[#This Row],[End Date of Most Recent Job]]&lt;&gt;""),DATEDIF(August[[#This Row],[Start Date of Most Recent Job]],August[[#This Row],[End Date of Most Recent Job]],"D"),"")</f>
        <v/>
      </c>
      <c r="T34">
        <f ca="1">LEN(August[[#This Row],[Missing/Incorrect Values]])</f>
        <v>0</v>
      </c>
    </row>
    <row r="35" spans="1:20" x14ac:dyDescent="0.25">
      <c r="A35" s="1"/>
      <c r="B35" s="25"/>
      <c r="C35" s="26"/>
      <c r="D35" s="25"/>
      <c r="E35" s="26"/>
      <c r="F35" s="27"/>
      <c r="G35" s="26"/>
      <c r="H35" s="13"/>
      <c r="I35" s="13"/>
      <c r="J35" s="13"/>
      <c r="K35" s="13"/>
      <c r="L35" s="13"/>
      <c r="M35" s="13"/>
      <c r="N35" s="18"/>
      <c r="O35" s="19"/>
      <c r="P35" s="18"/>
      <c r="Q35" s="19"/>
      <c r="R35" s="28"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35" t="str">
        <f>IF(AND(August[[#This Row],[Start Date of Most Recent Job]]&lt;&gt;"",August[[#This Row],[End Date of Most Recent Job]]&lt;&gt;""),DATEDIF(August[[#This Row],[Start Date of Most Recent Job]],August[[#This Row],[End Date of Most Recent Job]],"D"),"")</f>
        <v/>
      </c>
      <c r="T35">
        <f ca="1">LEN(August[[#This Row],[Missing/Incorrect Values]])</f>
        <v>0</v>
      </c>
    </row>
    <row r="36" spans="1:20" x14ac:dyDescent="0.25">
      <c r="A36" s="1"/>
      <c r="B36" s="25"/>
      <c r="C36" s="26"/>
      <c r="D36" s="25"/>
      <c r="E36" s="26"/>
      <c r="F36" s="27"/>
      <c r="G36" s="26"/>
      <c r="H36" s="13"/>
      <c r="I36" s="13"/>
      <c r="J36" s="13"/>
      <c r="K36" s="13"/>
      <c r="L36" s="13"/>
      <c r="M36" s="13"/>
      <c r="N36" s="18"/>
      <c r="O36" s="19"/>
      <c r="P36" s="18"/>
      <c r="Q36" s="19"/>
      <c r="R36" s="28"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36" t="str">
        <f>IF(AND(August[[#This Row],[Start Date of Most Recent Job]]&lt;&gt;"",August[[#This Row],[End Date of Most Recent Job]]&lt;&gt;""),DATEDIF(August[[#This Row],[Start Date of Most Recent Job]],August[[#This Row],[End Date of Most Recent Job]],"D"),"")</f>
        <v/>
      </c>
      <c r="T36">
        <f ca="1">LEN(August[[#This Row],[Missing/Incorrect Values]])</f>
        <v>0</v>
      </c>
    </row>
    <row r="37" spans="1:20" x14ac:dyDescent="0.25">
      <c r="A37" s="1"/>
      <c r="B37" s="25"/>
      <c r="C37" s="26"/>
      <c r="D37" s="25"/>
      <c r="E37" s="1"/>
      <c r="F37" s="26"/>
      <c r="G37" s="1"/>
      <c r="H37" s="13"/>
      <c r="I37" s="13"/>
      <c r="J37" s="13"/>
      <c r="K37" s="13"/>
      <c r="L37" s="13"/>
      <c r="M37" s="13"/>
      <c r="N37" s="18"/>
      <c r="O37" s="19"/>
      <c r="P37" s="18"/>
      <c r="Q37" s="19"/>
      <c r="R37" s="28"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37" t="str">
        <f>IF(AND(August[[#This Row],[Start Date of Most Recent Job]]&lt;&gt;"",August[[#This Row],[End Date of Most Recent Job]]&lt;&gt;""),DATEDIF(August[[#This Row],[Start Date of Most Recent Job]],August[[#This Row],[End Date of Most Recent Job]],"D"),"")</f>
        <v/>
      </c>
      <c r="T37">
        <f ca="1">LEN(August[[#This Row],[Missing/Incorrect Values]])</f>
        <v>0</v>
      </c>
    </row>
    <row r="38" spans="1:20" x14ac:dyDescent="0.25">
      <c r="A38" s="1"/>
      <c r="B38" s="13"/>
      <c r="C38" s="13"/>
      <c r="D38" s="13"/>
      <c r="E38" s="13"/>
      <c r="F38" s="13"/>
      <c r="G38" s="13"/>
      <c r="H38" s="14"/>
      <c r="I38" s="14"/>
      <c r="J38" s="14"/>
      <c r="K38" s="14"/>
      <c r="L38" s="14"/>
      <c r="M38" s="14"/>
      <c r="N38" s="2"/>
      <c r="O38" s="15"/>
      <c r="P38" s="13"/>
    </row>
    <row r="39" spans="1:20" x14ac:dyDescent="0.25">
      <c r="A39" s="1"/>
      <c r="B39" s="13"/>
      <c r="C39" s="13"/>
      <c r="D39" s="13"/>
      <c r="E39" s="13"/>
      <c r="F39" s="13"/>
      <c r="G39" s="13"/>
      <c r="H39" s="14"/>
      <c r="I39" s="14"/>
      <c r="J39" s="14"/>
      <c r="K39" s="14"/>
      <c r="L39" s="14"/>
      <c r="M39" s="14"/>
      <c r="N39" s="2"/>
      <c r="O39" s="15"/>
      <c r="P39" s="13"/>
    </row>
    <row r="40" spans="1:20" x14ac:dyDescent="0.25">
      <c r="A40" s="1"/>
      <c r="B40" s="13"/>
      <c r="C40" s="13"/>
      <c r="D40" s="13"/>
      <c r="E40" s="13"/>
      <c r="F40" s="13"/>
      <c r="G40" s="13"/>
      <c r="H40" s="14"/>
      <c r="I40" s="14"/>
      <c r="J40" s="14"/>
      <c r="K40" s="14"/>
      <c r="L40" s="14"/>
      <c r="M40" s="14"/>
      <c r="N40" s="2"/>
      <c r="O40" s="15"/>
      <c r="P40" s="13"/>
    </row>
    <row r="41" spans="1:20" x14ac:dyDescent="0.25">
      <c r="A41" s="1"/>
      <c r="B41" s="13"/>
      <c r="C41" s="13"/>
      <c r="D41" s="13"/>
      <c r="E41" s="13"/>
      <c r="F41" s="13"/>
      <c r="G41" s="13"/>
      <c r="H41" s="14"/>
      <c r="I41" s="14"/>
      <c r="J41" s="14"/>
      <c r="K41" s="14"/>
      <c r="L41" s="14"/>
      <c r="M41" s="14"/>
      <c r="N41" s="2"/>
      <c r="O41" s="15"/>
      <c r="P41" s="13"/>
    </row>
    <row r="42" spans="1:20" x14ac:dyDescent="0.25">
      <c r="A42" s="1"/>
      <c r="B42" s="13"/>
      <c r="C42" s="13"/>
      <c r="D42" s="13"/>
      <c r="E42" s="13"/>
      <c r="F42" s="13"/>
      <c r="G42" s="13"/>
      <c r="H42" s="14"/>
      <c r="I42" s="14"/>
      <c r="J42" s="14"/>
      <c r="K42" s="14"/>
      <c r="L42" s="14"/>
      <c r="M42" s="14"/>
      <c r="N42" s="2"/>
      <c r="O42" s="15"/>
      <c r="P42" s="13"/>
    </row>
    <row r="43" spans="1:20" x14ac:dyDescent="0.25">
      <c r="A43" s="1"/>
      <c r="B43" s="13"/>
      <c r="C43" s="13"/>
      <c r="D43" s="13"/>
      <c r="E43" s="13"/>
      <c r="F43" s="13"/>
      <c r="G43" s="13"/>
      <c r="H43" s="14"/>
      <c r="I43" s="14"/>
      <c r="J43" s="14"/>
      <c r="K43" s="14"/>
      <c r="L43" s="14"/>
      <c r="M43" s="14"/>
      <c r="N43" s="2"/>
      <c r="O43" s="15"/>
      <c r="P43" s="13"/>
    </row>
    <row r="44" spans="1:20" x14ac:dyDescent="0.25">
      <c r="A44" s="1"/>
      <c r="B44" s="13"/>
      <c r="C44" s="13"/>
      <c r="D44" s="13"/>
      <c r="E44" s="13"/>
      <c r="F44" s="13"/>
      <c r="G44" s="13"/>
      <c r="H44" s="14"/>
      <c r="I44" s="14"/>
      <c r="J44" s="14"/>
      <c r="K44" s="14"/>
      <c r="L44" s="14"/>
      <c r="M44" s="14"/>
      <c r="N44" s="2"/>
      <c r="O44" s="15"/>
      <c r="P44" s="13"/>
    </row>
    <row r="45" spans="1:20" x14ac:dyDescent="0.25">
      <c r="A45" s="1"/>
      <c r="B45" s="13"/>
      <c r="C45" s="13"/>
      <c r="D45" s="13"/>
      <c r="E45" s="13"/>
      <c r="F45" s="13"/>
      <c r="G45" s="13"/>
      <c r="H45" s="14"/>
      <c r="I45" s="14"/>
      <c r="J45" s="14"/>
      <c r="K45" s="14"/>
      <c r="L45" s="14"/>
      <c r="M45" s="14"/>
      <c r="N45" s="2"/>
      <c r="O45" s="15"/>
      <c r="P45" s="13"/>
    </row>
    <row r="46" spans="1:20" x14ac:dyDescent="0.25">
      <c r="A46" s="1"/>
      <c r="B46" s="13"/>
      <c r="C46" s="13"/>
      <c r="D46" s="13"/>
      <c r="E46" s="13"/>
      <c r="F46" s="13"/>
      <c r="G46" s="13"/>
      <c r="H46" s="14"/>
      <c r="I46" s="14"/>
      <c r="J46" s="14"/>
      <c r="K46" s="14"/>
      <c r="L46" s="14"/>
      <c r="M46" s="14"/>
      <c r="N46" s="2"/>
      <c r="O46" s="15"/>
      <c r="P46" s="13"/>
    </row>
    <row r="47" spans="1:20" x14ac:dyDescent="0.25">
      <c r="A47" s="1"/>
      <c r="B47" s="13"/>
      <c r="C47" s="13"/>
      <c r="D47" s="13"/>
      <c r="E47" s="13"/>
      <c r="F47" s="13"/>
      <c r="G47" s="13"/>
      <c r="H47" s="14"/>
      <c r="I47" s="14"/>
      <c r="J47" s="14"/>
      <c r="K47" s="14"/>
      <c r="L47" s="14"/>
      <c r="M47" s="14"/>
      <c r="N47" s="2"/>
      <c r="O47" s="15"/>
      <c r="P47" s="13"/>
    </row>
    <row r="48" spans="1:20" x14ac:dyDescent="0.25">
      <c r="A48" s="1"/>
      <c r="B48" s="13"/>
      <c r="C48" s="13"/>
      <c r="D48" s="13"/>
      <c r="E48" s="13"/>
      <c r="F48" s="13"/>
      <c r="G48" s="13"/>
      <c r="H48" s="14"/>
      <c r="I48" s="14"/>
      <c r="J48" s="14"/>
      <c r="K48" s="14"/>
      <c r="L48" s="14"/>
      <c r="M48" s="14"/>
      <c r="N48" s="2"/>
      <c r="O48" s="15"/>
      <c r="P48" s="13"/>
    </row>
    <row r="49" spans="1:16" x14ac:dyDescent="0.25">
      <c r="A49" s="1"/>
      <c r="B49" s="13"/>
      <c r="C49" s="13"/>
      <c r="D49" s="13"/>
      <c r="E49" s="13"/>
      <c r="F49" s="13"/>
      <c r="G49" s="13"/>
      <c r="H49" s="14"/>
      <c r="I49" s="14"/>
      <c r="J49" s="14"/>
      <c r="K49" s="14"/>
      <c r="L49" s="14"/>
      <c r="M49" s="14"/>
      <c r="N49" s="2"/>
      <c r="O49" s="15"/>
      <c r="P49" s="13"/>
    </row>
    <row r="50" spans="1:16" x14ac:dyDescent="0.25">
      <c r="A50" s="1"/>
      <c r="B50" s="13"/>
      <c r="C50" s="13"/>
      <c r="D50" s="13"/>
      <c r="E50" s="13"/>
      <c r="F50" s="13"/>
      <c r="G50" s="13"/>
      <c r="H50" s="14"/>
      <c r="I50" s="14"/>
      <c r="J50" s="14"/>
      <c r="K50" s="14"/>
      <c r="L50" s="14"/>
      <c r="M50" s="14"/>
      <c r="N50" s="2"/>
      <c r="O50" s="15"/>
      <c r="P50" s="13"/>
    </row>
    <row r="51" spans="1:16" x14ac:dyDescent="0.25">
      <c r="A51" s="1"/>
      <c r="B51" s="13"/>
      <c r="C51" s="13"/>
      <c r="D51" s="13"/>
      <c r="E51" s="13"/>
      <c r="F51" s="13"/>
      <c r="G51" s="13"/>
      <c r="H51" s="14"/>
      <c r="I51" s="14"/>
      <c r="J51" s="14"/>
      <c r="K51" s="14"/>
      <c r="L51" s="14"/>
      <c r="M51" s="14"/>
      <c r="N51" s="2"/>
      <c r="O51" s="15"/>
      <c r="P51" s="13"/>
    </row>
    <row r="52" spans="1:16" x14ac:dyDescent="0.25">
      <c r="A52" s="1"/>
      <c r="B52" s="13"/>
      <c r="C52" s="13"/>
      <c r="D52" s="13"/>
      <c r="E52" s="13"/>
      <c r="F52" s="13"/>
      <c r="G52" s="13"/>
      <c r="H52" s="14"/>
      <c r="I52" s="14"/>
      <c r="J52" s="14"/>
      <c r="K52" s="14"/>
      <c r="L52" s="14"/>
      <c r="M52" s="14"/>
      <c r="N52" s="2"/>
      <c r="O52" s="15"/>
      <c r="P52" s="13"/>
    </row>
    <row r="53" spans="1:16" x14ac:dyDescent="0.25">
      <c r="A53" s="1"/>
      <c r="B53" s="13"/>
      <c r="C53" s="13"/>
      <c r="D53" s="13"/>
      <c r="E53" s="13"/>
      <c r="F53" s="13"/>
      <c r="G53" s="13"/>
      <c r="H53" s="14"/>
      <c r="I53" s="14"/>
      <c r="J53" s="14"/>
      <c r="K53" s="14"/>
      <c r="L53" s="14"/>
      <c r="M53" s="14"/>
      <c r="N53" s="2"/>
      <c r="O53" s="15"/>
      <c r="P53" s="13"/>
    </row>
    <row r="54" spans="1:16" x14ac:dyDescent="0.25">
      <c r="A54" s="1"/>
      <c r="B54" s="13"/>
      <c r="C54" s="13"/>
      <c r="D54" s="13"/>
      <c r="E54" s="13"/>
      <c r="F54" s="13"/>
      <c r="G54" s="13"/>
      <c r="H54" s="14"/>
      <c r="I54" s="14"/>
      <c r="J54" s="14"/>
      <c r="K54" s="14"/>
      <c r="L54" s="14"/>
      <c r="M54" s="14"/>
      <c r="N54" s="2"/>
      <c r="O54" s="15"/>
      <c r="P54" s="13"/>
    </row>
    <row r="55" spans="1:16" x14ac:dyDescent="0.25">
      <c r="A55" s="1"/>
      <c r="B55" s="13"/>
      <c r="C55" s="13"/>
      <c r="D55" s="13"/>
      <c r="E55" s="13"/>
      <c r="F55" s="13"/>
      <c r="G55" s="13"/>
      <c r="H55" s="14"/>
      <c r="I55" s="14"/>
      <c r="J55" s="14"/>
      <c r="K55" s="14"/>
      <c r="L55" s="14"/>
      <c r="M55" s="14"/>
      <c r="N55" s="2"/>
      <c r="O55" s="15"/>
      <c r="P55" s="13"/>
    </row>
    <row r="56" spans="1:16" x14ac:dyDescent="0.25">
      <c r="A56" s="1"/>
      <c r="B56" s="13"/>
      <c r="C56" s="13"/>
      <c r="D56" s="13"/>
      <c r="E56" s="13"/>
      <c r="F56" s="13"/>
      <c r="G56" s="13"/>
      <c r="H56" s="14"/>
      <c r="I56" s="14"/>
      <c r="J56" s="14"/>
      <c r="K56" s="14"/>
      <c r="L56" s="14"/>
      <c r="M56" s="14"/>
      <c r="N56" s="2"/>
      <c r="O56" s="15"/>
      <c r="P56" s="13"/>
    </row>
    <row r="57" spans="1:16" x14ac:dyDescent="0.25">
      <c r="A57" s="1"/>
      <c r="B57" s="13"/>
      <c r="C57" s="13"/>
      <c r="D57" s="13"/>
      <c r="E57" s="13"/>
      <c r="F57" s="13"/>
      <c r="G57" s="13"/>
      <c r="H57" s="14"/>
      <c r="I57" s="14"/>
      <c r="J57" s="14"/>
      <c r="K57" s="14"/>
      <c r="L57" s="14"/>
      <c r="M57" s="14"/>
      <c r="N57" s="2"/>
      <c r="O57" s="15"/>
      <c r="P57" s="13"/>
    </row>
    <row r="58" spans="1:16" x14ac:dyDescent="0.25">
      <c r="A58" s="1"/>
      <c r="B58" s="13"/>
      <c r="C58" s="13"/>
      <c r="D58" s="13"/>
      <c r="E58" s="13"/>
      <c r="F58" s="13"/>
      <c r="G58" s="13"/>
      <c r="H58" s="14"/>
      <c r="I58" s="14"/>
      <c r="J58" s="14"/>
      <c r="K58" s="14"/>
      <c r="L58" s="14"/>
      <c r="M58" s="14"/>
      <c r="N58" s="2"/>
      <c r="O58" s="15"/>
      <c r="P58" s="13"/>
    </row>
    <row r="59" spans="1:16" x14ac:dyDescent="0.25">
      <c r="A59" s="1"/>
      <c r="B59" s="13"/>
      <c r="C59" s="13"/>
      <c r="D59" s="13"/>
      <c r="E59" s="13"/>
      <c r="F59" s="13"/>
      <c r="G59" s="13"/>
      <c r="H59" s="14"/>
      <c r="I59" s="14"/>
      <c r="J59" s="14"/>
      <c r="K59" s="14"/>
      <c r="L59" s="14"/>
      <c r="M59" s="14"/>
      <c r="N59" s="2"/>
      <c r="O59" s="15"/>
      <c r="P59" s="13"/>
    </row>
    <row r="60" spans="1:16" x14ac:dyDescent="0.25">
      <c r="A60" s="1"/>
      <c r="B60" s="13"/>
      <c r="C60" s="13"/>
      <c r="D60" s="13"/>
      <c r="E60" s="13"/>
      <c r="F60" s="13"/>
      <c r="G60" s="13"/>
      <c r="H60" s="14"/>
      <c r="I60" s="14"/>
      <c r="J60" s="14"/>
      <c r="K60" s="14"/>
      <c r="L60" s="14"/>
      <c r="M60" s="14"/>
      <c r="N60" s="2"/>
      <c r="O60" s="15"/>
      <c r="P60" s="13"/>
    </row>
    <row r="61" spans="1:16" x14ac:dyDescent="0.25">
      <c r="A61" s="1"/>
      <c r="B61" s="13"/>
      <c r="C61" s="13"/>
      <c r="D61" s="13"/>
      <c r="E61" s="13"/>
      <c r="F61" s="13"/>
      <c r="G61" s="13"/>
      <c r="H61" s="14"/>
      <c r="I61" s="14"/>
      <c r="J61" s="14"/>
      <c r="K61" s="14"/>
      <c r="L61" s="14"/>
      <c r="M61" s="14"/>
      <c r="N61" s="2"/>
      <c r="O61" s="15"/>
      <c r="P61" s="13"/>
    </row>
    <row r="62" spans="1:16" x14ac:dyDescent="0.25">
      <c r="A62" s="1"/>
      <c r="B62" s="13"/>
      <c r="C62" s="13"/>
      <c r="D62" s="13"/>
      <c r="E62" s="13"/>
      <c r="F62" s="13"/>
      <c r="G62" s="13"/>
      <c r="H62" s="14"/>
      <c r="I62" s="14"/>
      <c r="J62" s="14"/>
      <c r="K62" s="14"/>
      <c r="L62" s="14"/>
      <c r="M62" s="14"/>
      <c r="N62" s="2"/>
      <c r="O62" s="15"/>
      <c r="P62" s="13"/>
    </row>
    <row r="63" spans="1:16" x14ac:dyDescent="0.25">
      <c r="A63" s="1"/>
      <c r="B63" s="13"/>
      <c r="C63" s="13"/>
      <c r="D63" s="13"/>
      <c r="E63" s="13"/>
      <c r="F63" s="13"/>
      <c r="G63" s="13"/>
      <c r="H63" s="14"/>
      <c r="I63" s="14"/>
      <c r="J63" s="14"/>
      <c r="K63" s="14"/>
      <c r="L63" s="14"/>
      <c r="M63" s="14"/>
      <c r="N63" s="2"/>
      <c r="O63" s="15"/>
      <c r="P63" s="13"/>
    </row>
    <row r="64" spans="1:16" x14ac:dyDescent="0.25">
      <c r="A64" s="1"/>
      <c r="B64" s="13"/>
      <c r="C64" s="13"/>
      <c r="D64" s="13"/>
      <c r="E64" s="13"/>
      <c r="F64" s="13"/>
      <c r="G64" s="13"/>
      <c r="H64" s="14"/>
      <c r="I64" s="14"/>
      <c r="J64" s="14"/>
      <c r="K64" s="14"/>
      <c r="L64" s="14"/>
      <c r="M64" s="14"/>
      <c r="N64" s="2"/>
      <c r="O64" s="15"/>
      <c r="P64" s="13"/>
    </row>
    <row r="65" spans="1:16" x14ac:dyDescent="0.25">
      <c r="A65" s="1"/>
      <c r="B65" s="13"/>
      <c r="C65" s="13"/>
      <c r="D65" s="13"/>
      <c r="E65" s="13"/>
      <c r="F65" s="13"/>
      <c r="G65" s="13"/>
      <c r="H65" s="14"/>
      <c r="I65" s="14"/>
      <c r="J65" s="14"/>
      <c r="K65" s="14"/>
      <c r="L65" s="14"/>
      <c r="M65" s="14"/>
      <c r="N65" s="2"/>
      <c r="O65" s="15"/>
      <c r="P65" s="13"/>
    </row>
    <row r="66" spans="1:16" x14ac:dyDescent="0.25">
      <c r="A66" s="1"/>
      <c r="B66" s="13"/>
      <c r="C66" s="13"/>
      <c r="D66" s="13"/>
      <c r="E66" s="13"/>
      <c r="F66" s="13"/>
      <c r="G66" s="13"/>
      <c r="H66" s="14"/>
      <c r="I66" s="14"/>
      <c r="J66" s="14"/>
      <c r="K66" s="14"/>
      <c r="L66" s="14"/>
      <c r="M66" s="14"/>
      <c r="N66" s="2"/>
      <c r="O66" s="15"/>
      <c r="P66" s="13"/>
    </row>
    <row r="67" spans="1:16" x14ac:dyDescent="0.25">
      <c r="A67" s="1"/>
      <c r="B67" s="13"/>
      <c r="C67" s="13"/>
      <c r="D67" s="13"/>
      <c r="E67" s="13"/>
      <c r="F67" s="13"/>
      <c r="G67" s="13"/>
      <c r="H67" s="14"/>
      <c r="I67" s="14"/>
      <c r="J67" s="14"/>
      <c r="K67" s="14"/>
      <c r="L67" s="14"/>
      <c r="M67" s="14"/>
      <c r="N67" s="2"/>
      <c r="O67" s="15"/>
      <c r="P67" s="13"/>
    </row>
    <row r="68" spans="1:16" x14ac:dyDescent="0.25">
      <c r="A68" s="1"/>
      <c r="B68" s="13"/>
      <c r="C68" s="13"/>
      <c r="D68" s="13"/>
      <c r="E68" s="13"/>
      <c r="F68" s="13"/>
      <c r="G68" s="13"/>
      <c r="H68" s="14"/>
      <c r="I68" s="14"/>
      <c r="J68" s="14"/>
      <c r="K68" s="14"/>
      <c r="L68" s="14"/>
      <c r="M68" s="14"/>
      <c r="N68" s="2"/>
      <c r="O68" s="15"/>
      <c r="P68" s="13"/>
    </row>
    <row r="69" spans="1:16" x14ac:dyDescent="0.25">
      <c r="A69" s="1"/>
      <c r="B69" s="13"/>
      <c r="C69" s="13"/>
      <c r="D69" s="13"/>
      <c r="E69" s="13"/>
      <c r="F69" s="13"/>
      <c r="G69" s="13"/>
      <c r="H69" s="14"/>
      <c r="I69" s="14"/>
      <c r="J69" s="14"/>
      <c r="K69" s="14"/>
      <c r="L69" s="14"/>
      <c r="M69" s="14"/>
      <c r="N69" s="2"/>
      <c r="O69" s="15"/>
      <c r="P69" s="13"/>
    </row>
    <row r="70" spans="1:16" x14ac:dyDescent="0.25">
      <c r="A70" s="1"/>
      <c r="B70" s="13"/>
      <c r="C70" s="13"/>
      <c r="D70" s="13"/>
      <c r="E70" s="13"/>
      <c r="F70" s="13"/>
      <c r="G70" s="13"/>
      <c r="H70" s="14"/>
      <c r="I70" s="14"/>
      <c r="J70" s="14"/>
      <c r="K70" s="14"/>
      <c r="L70" s="14"/>
      <c r="M70" s="14"/>
      <c r="N70" s="2"/>
      <c r="O70" s="15"/>
      <c r="P70" s="13"/>
    </row>
    <row r="71" spans="1:16" x14ac:dyDescent="0.25">
      <c r="A71" s="1"/>
      <c r="B71" s="13"/>
      <c r="C71" s="13"/>
      <c r="D71" s="13"/>
      <c r="E71" s="13"/>
      <c r="F71" s="13"/>
      <c r="G71" s="13"/>
      <c r="H71" s="14"/>
      <c r="I71" s="14"/>
      <c r="J71" s="14"/>
      <c r="K71" s="14"/>
      <c r="L71" s="14"/>
      <c r="M71" s="14"/>
      <c r="N71" s="2"/>
      <c r="O71" s="15"/>
      <c r="P71" s="13"/>
    </row>
    <row r="72" spans="1:16" x14ac:dyDescent="0.25">
      <c r="A72" s="1"/>
      <c r="B72" s="13"/>
      <c r="C72" s="13"/>
      <c r="D72" s="13"/>
      <c r="E72" s="13"/>
      <c r="F72" s="13"/>
      <c r="G72" s="13"/>
      <c r="H72" s="14"/>
      <c r="I72" s="14"/>
      <c r="J72" s="14"/>
      <c r="K72" s="14"/>
      <c r="L72" s="14"/>
      <c r="M72" s="14"/>
      <c r="N72" s="2"/>
      <c r="O72" s="15"/>
      <c r="P72" s="13"/>
    </row>
    <row r="73" spans="1:16" x14ac:dyDescent="0.25">
      <c r="A73" s="1"/>
      <c r="B73" s="13"/>
      <c r="C73" s="13"/>
      <c r="D73" s="13"/>
      <c r="E73" s="13"/>
      <c r="F73" s="13"/>
      <c r="G73" s="13"/>
      <c r="H73" s="14"/>
      <c r="I73" s="14"/>
      <c r="J73" s="14"/>
      <c r="K73" s="14"/>
      <c r="L73" s="14"/>
      <c r="M73" s="14"/>
      <c r="N73" s="2"/>
      <c r="O73" s="15"/>
      <c r="P73" s="13"/>
    </row>
    <row r="74" spans="1:16" x14ac:dyDescent="0.25">
      <c r="A74" s="1"/>
      <c r="B74" s="13"/>
      <c r="C74" s="13"/>
      <c r="D74" s="13"/>
      <c r="E74" s="13"/>
      <c r="F74" s="13"/>
      <c r="G74" s="13"/>
      <c r="H74" s="14"/>
      <c r="I74" s="14"/>
      <c r="J74" s="14"/>
      <c r="K74" s="14"/>
      <c r="L74" s="14"/>
      <c r="M74" s="14"/>
      <c r="N74" s="2"/>
      <c r="O74" s="15"/>
      <c r="P74" s="13"/>
    </row>
    <row r="75" spans="1:16" x14ac:dyDescent="0.25">
      <c r="A75" s="1"/>
      <c r="B75" s="13"/>
      <c r="C75" s="13"/>
      <c r="D75" s="13"/>
      <c r="E75" s="13"/>
      <c r="F75" s="13"/>
      <c r="G75" s="13"/>
      <c r="H75" s="14"/>
      <c r="I75" s="14"/>
      <c r="J75" s="14"/>
      <c r="K75" s="14"/>
      <c r="L75" s="14"/>
      <c r="M75" s="14"/>
      <c r="N75" s="2"/>
      <c r="O75" s="15"/>
      <c r="P75" s="13"/>
    </row>
    <row r="76" spans="1:16" x14ac:dyDescent="0.25">
      <c r="A76" s="1"/>
      <c r="B76" s="13"/>
      <c r="C76" s="13"/>
      <c r="D76" s="13"/>
      <c r="E76" s="13"/>
      <c r="F76" s="13"/>
      <c r="G76" s="13"/>
      <c r="H76" s="14"/>
      <c r="I76" s="14"/>
      <c r="J76" s="14"/>
      <c r="K76" s="14"/>
      <c r="L76" s="14"/>
      <c r="M76" s="14"/>
      <c r="N76" s="2"/>
      <c r="O76" s="15"/>
      <c r="P76" s="13"/>
    </row>
    <row r="77" spans="1:16" x14ac:dyDescent="0.25">
      <c r="A77" s="1"/>
      <c r="B77" s="13"/>
      <c r="C77" s="13"/>
      <c r="D77" s="13"/>
      <c r="E77" s="13"/>
      <c r="F77" s="13"/>
      <c r="G77" s="13"/>
      <c r="H77" s="14"/>
      <c r="I77" s="14"/>
      <c r="J77" s="14"/>
      <c r="K77" s="14"/>
      <c r="L77" s="14"/>
      <c r="M77" s="14"/>
      <c r="N77" s="2"/>
      <c r="O77" s="15"/>
      <c r="P77" s="13"/>
    </row>
    <row r="78" spans="1:16" x14ac:dyDescent="0.25">
      <c r="A78" s="1"/>
      <c r="B78" s="13"/>
      <c r="C78" s="13"/>
      <c r="D78" s="13"/>
      <c r="E78" s="13"/>
      <c r="F78" s="13"/>
      <c r="G78" s="13"/>
      <c r="H78" s="14"/>
      <c r="I78" s="14"/>
      <c r="J78" s="14"/>
      <c r="K78" s="14"/>
      <c r="L78" s="14"/>
      <c r="M78" s="14"/>
      <c r="N78" s="2"/>
      <c r="O78" s="15"/>
      <c r="P78" s="13"/>
    </row>
    <row r="79" spans="1:16" x14ac:dyDescent="0.25">
      <c r="A79" s="1"/>
      <c r="B79" s="13"/>
      <c r="C79" s="13"/>
      <c r="D79" s="13"/>
      <c r="E79" s="13"/>
      <c r="F79" s="13"/>
      <c r="G79" s="13"/>
      <c r="H79" s="14"/>
      <c r="I79" s="14"/>
      <c r="J79" s="14"/>
      <c r="K79" s="14"/>
      <c r="L79" s="14"/>
      <c r="M79" s="14"/>
      <c r="N79" s="2"/>
      <c r="O79" s="15"/>
      <c r="P79" s="13"/>
    </row>
    <row r="80" spans="1:16" x14ac:dyDescent="0.25">
      <c r="A80" s="1"/>
      <c r="B80" s="13"/>
      <c r="C80" s="13"/>
      <c r="D80" s="13"/>
      <c r="E80" s="13"/>
      <c r="F80" s="13"/>
      <c r="G80" s="13"/>
      <c r="H80" s="14"/>
      <c r="I80" s="14"/>
      <c r="J80" s="14"/>
      <c r="K80" s="14"/>
      <c r="L80" s="14"/>
      <c r="M80" s="14"/>
      <c r="N80" s="2"/>
      <c r="O80" s="15"/>
      <c r="P80" s="13"/>
    </row>
    <row r="81" spans="1:16" x14ac:dyDescent="0.25">
      <c r="A81" s="1"/>
      <c r="B81" s="13"/>
      <c r="C81" s="13"/>
      <c r="D81" s="13"/>
      <c r="E81" s="13"/>
      <c r="F81" s="13"/>
      <c r="G81" s="13"/>
      <c r="H81" s="14"/>
      <c r="I81" s="14"/>
      <c r="J81" s="14"/>
      <c r="K81" s="14"/>
      <c r="L81" s="14"/>
      <c r="M81" s="14"/>
      <c r="N81" s="2"/>
      <c r="O81" s="15"/>
      <c r="P81" s="13"/>
    </row>
    <row r="82" spans="1:16" x14ac:dyDescent="0.25">
      <c r="A82" s="1"/>
      <c r="B82" s="13"/>
      <c r="C82" s="13"/>
      <c r="D82" s="13"/>
      <c r="E82" s="13"/>
      <c r="F82" s="13"/>
      <c r="G82" s="13"/>
      <c r="H82" s="14"/>
      <c r="I82" s="14"/>
      <c r="J82" s="14"/>
      <c r="K82" s="14"/>
      <c r="L82" s="14"/>
      <c r="M82" s="14"/>
      <c r="N82" s="2"/>
      <c r="O82" s="15"/>
      <c r="P82" s="13"/>
    </row>
    <row r="83" spans="1:16" x14ac:dyDescent="0.25">
      <c r="A83" s="1"/>
      <c r="B83" s="13"/>
      <c r="C83" s="13"/>
      <c r="D83" s="13"/>
      <c r="E83" s="13"/>
      <c r="F83" s="13"/>
      <c r="G83" s="13"/>
      <c r="H83" s="14"/>
      <c r="I83" s="14"/>
      <c r="J83" s="14"/>
      <c r="K83" s="14"/>
      <c r="L83" s="14"/>
      <c r="M83" s="14"/>
      <c r="N83" s="2"/>
      <c r="O83" s="15"/>
      <c r="P83" s="13"/>
    </row>
    <row r="84" spans="1:16" x14ac:dyDescent="0.25">
      <c r="A84" s="1"/>
      <c r="B84" s="13"/>
      <c r="C84" s="13"/>
      <c r="D84" s="13"/>
      <c r="E84" s="13"/>
      <c r="F84" s="13"/>
      <c r="G84" s="13"/>
      <c r="H84" s="14"/>
      <c r="I84" s="14"/>
      <c r="J84" s="14"/>
      <c r="K84" s="14"/>
      <c r="L84" s="14"/>
      <c r="M84" s="14"/>
      <c r="N84" s="2"/>
      <c r="O84" s="15"/>
      <c r="P84" s="13"/>
    </row>
    <row r="85" spans="1:16" x14ac:dyDescent="0.25">
      <c r="A85" s="1"/>
      <c r="B85" s="13"/>
      <c r="C85" s="13"/>
      <c r="D85" s="13"/>
      <c r="E85" s="13"/>
      <c r="F85" s="13"/>
      <c r="G85" s="13"/>
      <c r="H85" s="14"/>
      <c r="I85" s="14"/>
      <c r="J85" s="14"/>
      <c r="K85" s="14"/>
      <c r="L85" s="14"/>
      <c r="M85" s="14"/>
      <c r="N85" s="2"/>
      <c r="O85" s="15"/>
      <c r="P85" s="13"/>
    </row>
    <row r="86" spans="1:16" x14ac:dyDescent="0.25">
      <c r="A86" s="1"/>
      <c r="B86" s="13"/>
      <c r="C86" s="13"/>
      <c r="D86" s="13"/>
      <c r="E86" s="13"/>
      <c r="F86" s="13"/>
      <c r="G86" s="13"/>
      <c r="H86" s="14"/>
      <c r="I86" s="14"/>
      <c r="J86" s="14"/>
      <c r="K86" s="14"/>
      <c r="L86" s="14"/>
      <c r="M86" s="14"/>
      <c r="N86" s="2"/>
      <c r="O86" s="15"/>
      <c r="P86" s="13"/>
    </row>
    <row r="87" spans="1:16" x14ac:dyDescent="0.25">
      <c r="A87" s="1"/>
      <c r="B87" s="13"/>
      <c r="C87" s="13"/>
      <c r="D87" s="13"/>
      <c r="E87" s="13"/>
      <c r="F87" s="13"/>
      <c r="G87" s="13"/>
      <c r="H87" s="14"/>
      <c r="I87" s="14"/>
      <c r="J87" s="14"/>
      <c r="K87" s="14"/>
      <c r="L87" s="14"/>
      <c r="M87" s="14"/>
      <c r="N87" s="2"/>
      <c r="O87" s="15"/>
      <c r="P87" s="13"/>
    </row>
    <row r="88" spans="1:16" x14ac:dyDescent="0.25">
      <c r="A88" s="1"/>
      <c r="B88" s="13"/>
      <c r="C88" s="13"/>
      <c r="D88" s="13"/>
      <c r="E88" s="13"/>
      <c r="F88" s="13"/>
      <c r="G88" s="13"/>
      <c r="H88" s="14"/>
      <c r="I88" s="14"/>
      <c r="J88" s="14"/>
      <c r="K88" s="14"/>
      <c r="L88" s="14"/>
      <c r="M88" s="14"/>
      <c r="N88" s="2"/>
      <c r="O88" s="15"/>
      <c r="P88" s="13"/>
    </row>
    <row r="89" spans="1:16" x14ac:dyDescent="0.25">
      <c r="A89" s="1"/>
      <c r="B89" s="13"/>
      <c r="C89" s="13"/>
      <c r="D89" s="13"/>
      <c r="E89" s="13"/>
      <c r="F89" s="13"/>
      <c r="G89" s="13"/>
      <c r="H89" s="14"/>
      <c r="I89" s="14"/>
      <c r="J89" s="14"/>
      <c r="K89" s="14"/>
      <c r="L89" s="14"/>
      <c r="M89" s="14"/>
      <c r="N89" s="2"/>
      <c r="O89" s="15"/>
      <c r="P89" s="13"/>
    </row>
    <row r="90" spans="1:16" x14ac:dyDescent="0.25">
      <c r="A90" s="1"/>
      <c r="B90" s="13"/>
      <c r="C90" s="13"/>
      <c r="D90" s="13"/>
      <c r="E90" s="13"/>
      <c r="F90" s="13"/>
      <c r="G90" s="13"/>
      <c r="H90" s="14"/>
      <c r="I90" s="14"/>
      <c r="J90" s="14"/>
      <c r="K90" s="14"/>
      <c r="L90" s="14"/>
      <c r="M90" s="14"/>
      <c r="N90" s="2"/>
      <c r="O90" s="15"/>
      <c r="P90" s="13"/>
    </row>
    <row r="91" spans="1:16" x14ac:dyDescent="0.25">
      <c r="A91" s="1"/>
      <c r="B91" s="13"/>
      <c r="C91" s="13"/>
      <c r="D91" s="13"/>
      <c r="E91" s="13"/>
      <c r="F91" s="13"/>
      <c r="G91" s="13"/>
      <c r="H91" s="14"/>
      <c r="I91" s="14"/>
      <c r="J91" s="14"/>
      <c r="K91" s="14"/>
      <c r="L91" s="14"/>
      <c r="M91" s="14"/>
      <c r="N91" s="2"/>
      <c r="O91" s="15"/>
      <c r="P91" s="13"/>
    </row>
    <row r="92" spans="1:16" x14ac:dyDescent="0.25">
      <c r="A92" s="1"/>
      <c r="B92" s="13"/>
      <c r="C92" s="13"/>
      <c r="D92" s="13"/>
      <c r="E92" s="13"/>
      <c r="F92" s="13"/>
      <c r="G92" s="13"/>
      <c r="H92" s="14"/>
      <c r="I92" s="14"/>
      <c r="J92" s="14"/>
      <c r="K92" s="14"/>
      <c r="L92" s="14"/>
      <c r="M92" s="14"/>
      <c r="N92" s="2"/>
      <c r="O92" s="15"/>
      <c r="P92" s="13"/>
    </row>
    <row r="93" spans="1:16" x14ac:dyDescent="0.25">
      <c r="A93" s="1"/>
      <c r="B93" s="13"/>
      <c r="C93" s="13"/>
      <c r="D93" s="13"/>
      <c r="E93" s="13"/>
      <c r="F93" s="13"/>
      <c r="G93" s="13"/>
      <c r="H93" s="14"/>
      <c r="I93" s="14"/>
      <c r="J93" s="14"/>
      <c r="K93" s="14"/>
      <c r="L93" s="14"/>
      <c r="M93" s="14"/>
      <c r="N93" s="2"/>
      <c r="O93" s="15"/>
      <c r="P93" s="13"/>
    </row>
    <row r="94" spans="1:16" x14ac:dyDescent="0.25">
      <c r="A94" s="1"/>
      <c r="B94" s="13"/>
      <c r="C94" s="13"/>
      <c r="D94" s="13"/>
      <c r="E94" s="13"/>
      <c r="F94" s="13"/>
      <c r="G94" s="13"/>
      <c r="H94" s="14"/>
      <c r="I94" s="14"/>
      <c r="J94" s="14"/>
      <c r="K94" s="14"/>
      <c r="L94" s="14"/>
      <c r="M94" s="14"/>
      <c r="N94" s="2"/>
      <c r="O94" s="15"/>
      <c r="P94" s="13"/>
    </row>
    <row r="95" spans="1:16" x14ac:dyDescent="0.25">
      <c r="A95" s="1"/>
      <c r="B95" s="13"/>
      <c r="C95" s="13"/>
      <c r="D95" s="13"/>
      <c r="E95" s="13"/>
      <c r="F95" s="13"/>
      <c r="G95" s="13"/>
      <c r="H95" s="14"/>
      <c r="I95" s="14"/>
      <c r="J95" s="14"/>
      <c r="K95" s="14"/>
      <c r="L95" s="14"/>
      <c r="M95" s="14"/>
      <c r="N95" s="2"/>
      <c r="O95" s="15"/>
      <c r="P95" s="13"/>
    </row>
    <row r="96" spans="1:16" x14ac:dyDescent="0.25">
      <c r="A96" s="1"/>
      <c r="B96" s="13"/>
      <c r="C96" s="13"/>
      <c r="D96" s="13"/>
      <c r="E96" s="13"/>
      <c r="F96" s="13"/>
      <c r="G96" s="13"/>
      <c r="H96" s="14"/>
      <c r="I96" s="14"/>
      <c r="J96" s="14"/>
      <c r="K96" s="14"/>
      <c r="L96" s="14"/>
      <c r="M96" s="14"/>
      <c r="N96" s="2"/>
      <c r="O96" s="15"/>
      <c r="P96" s="13"/>
    </row>
    <row r="97" spans="1:16" x14ac:dyDescent="0.25">
      <c r="A97" s="1"/>
      <c r="B97" s="13"/>
      <c r="C97" s="13"/>
      <c r="D97" s="13"/>
      <c r="E97" s="13"/>
      <c r="F97" s="13"/>
      <c r="G97" s="13"/>
      <c r="H97" s="14"/>
      <c r="I97" s="14"/>
      <c r="J97" s="14"/>
      <c r="K97" s="14"/>
      <c r="L97" s="14"/>
      <c r="M97" s="14"/>
      <c r="N97" s="2"/>
      <c r="O97" s="15"/>
      <c r="P97" s="13"/>
    </row>
    <row r="98" spans="1:16" x14ac:dyDescent="0.25">
      <c r="A98" s="1"/>
      <c r="B98" s="13"/>
      <c r="C98" s="13"/>
      <c r="D98" s="13"/>
      <c r="E98" s="13"/>
      <c r="F98" s="13"/>
      <c r="G98" s="13"/>
      <c r="H98" s="14"/>
      <c r="I98" s="14"/>
      <c r="J98" s="14"/>
      <c r="K98" s="14"/>
      <c r="L98" s="14"/>
      <c r="M98" s="14"/>
      <c r="N98" s="2"/>
      <c r="O98" s="15"/>
      <c r="P98" s="13"/>
    </row>
    <row r="99" spans="1:16" x14ac:dyDescent="0.25">
      <c r="A99" s="1"/>
      <c r="B99" s="13"/>
      <c r="C99" s="13"/>
      <c r="D99" s="13"/>
      <c r="E99" s="13"/>
      <c r="F99" s="13"/>
      <c r="G99" s="13"/>
      <c r="H99" s="14"/>
      <c r="I99" s="14"/>
      <c r="J99" s="14"/>
      <c r="K99" s="14"/>
      <c r="L99" s="14"/>
      <c r="M99" s="14"/>
      <c r="N99" s="2"/>
      <c r="O99" s="15"/>
      <c r="P99" s="13"/>
    </row>
    <row r="100" spans="1:16" x14ac:dyDescent="0.25">
      <c r="A100" s="1"/>
      <c r="B100" s="13"/>
      <c r="C100" s="13"/>
      <c r="D100" s="13"/>
      <c r="E100" s="13"/>
      <c r="F100" s="13"/>
      <c r="G100" s="13"/>
      <c r="H100" s="14"/>
      <c r="I100" s="14"/>
      <c r="J100" s="14"/>
      <c r="K100" s="14"/>
      <c r="L100" s="14"/>
      <c r="M100" s="14"/>
      <c r="N100" s="2"/>
      <c r="O100" s="15"/>
      <c r="P100" s="13"/>
    </row>
    <row r="101" spans="1:16" x14ac:dyDescent="0.25">
      <c r="A101" s="1"/>
      <c r="B101" s="13"/>
      <c r="C101" s="13"/>
      <c r="D101" s="13"/>
      <c r="E101" s="13"/>
      <c r="F101" s="13"/>
      <c r="G101" s="13"/>
      <c r="H101" s="14"/>
      <c r="I101" s="14"/>
      <c r="J101" s="14"/>
      <c r="K101" s="14"/>
      <c r="L101" s="14"/>
      <c r="M101" s="14"/>
      <c r="N101" s="2"/>
      <c r="O101" s="15"/>
      <c r="P101" s="13"/>
    </row>
    <row r="102" spans="1:16" x14ac:dyDescent="0.25">
      <c r="A102" s="1"/>
      <c r="B102" s="13"/>
      <c r="C102" s="13"/>
      <c r="D102" s="13"/>
      <c r="E102" s="13"/>
      <c r="F102" s="13"/>
      <c r="G102" s="13"/>
      <c r="H102" s="14"/>
      <c r="I102" s="14"/>
      <c r="J102" s="14"/>
      <c r="K102" s="14"/>
      <c r="L102" s="14"/>
      <c r="M102" s="14"/>
      <c r="N102" s="2"/>
      <c r="O102" s="15"/>
      <c r="P102" s="13"/>
    </row>
    <row r="103" spans="1:16" x14ac:dyDescent="0.25">
      <c r="A103" s="1"/>
      <c r="B103" s="13"/>
      <c r="C103" s="13"/>
      <c r="D103" s="13"/>
      <c r="E103" s="13"/>
      <c r="F103" s="13"/>
      <c r="G103" s="13"/>
      <c r="H103" s="14"/>
      <c r="I103" s="14"/>
      <c r="J103" s="14"/>
      <c r="K103" s="14"/>
      <c r="L103" s="14"/>
      <c r="M103" s="14"/>
      <c r="N103" s="2"/>
      <c r="O103" s="15"/>
      <c r="P103" s="13"/>
    </row>
    <row r="104" spans="1:16" x14ac:dyDescent="0.25">
      <c r="A104" s="1"/>
      <c r="B104" s="13"/>
      <c r="C104" s="13"/>
      <c r="D104" s="13"/>
      <c r="E104" s="13"/>
      <c r="F104" s="13"/>
      <c r="G104" s="13"/>
      <c r="H104" s="14"/>
      <c r="I104" s="14"/>
      <c r="J104" s="14"/>
      <c r="K104" s="14"/>
      <c r="L104" s="14"/>
      <c r="M104" s="14"/>
      <c r="N104" s="2"/>
      <c r="O104" s="15"/>
      <c r="P104" s="13"/>
    </row>
    <row r="105" spans="1:16" x14ac:dyDescent="0.25">
      <c r="A105" s="1"/>
      <c r="B105" s="13"/>
      <c r="C105" s="13"/>
      <c r="D105" s="13"/>
      <c r="E105" s="13"/>
      <c r="F105" s="13"/>
      <c r="G105" s="13"/>
      <c r="H105" s="14"/>
      <c r="I105" s="14"/>
      <c r="J105" s="14"/>
      <c r="K105" s="14"/>
      <c r="L105" s="14"/>
      <c r="M105" s="14"/>
      <c r="N105" s="2"/>
      <c r="O105" s="15"/>
      <c r="P105" s="13"/>
    </row>
    <row r="106" spans="1:16" x14ac:dyDescent="0.25">
      <c r="A106" s="1"/>
      <c r="B106" s="13"/>
      <c r="C106" s="13"/>
      <c r="D106" s="13"/>
      <c r="E106" s="13"/>
      <c r="F106" s="13"/>
      <c r="G106" s="13"/>
      <c r="H106" s="14"/>
      <c r="I106" s="14"/>
      <c r="J106" s="14"/>
      <c r="K106" s="14"/>
      <c r="L106" s="14"/>
      <c r="M106" s="14"/>
      <c r="N106" s="2"/>
      <c r="O106" s="15"/>
      <c r="P106" s="13"/>
    </row>
    <row r="107" spans="1:16" x14ac:dyDescent="0.25">
      <c r="A107" s="1"/>
      <c r="B107" s="13"/>
      <c r="C107" s="13"/>
      <c r="D107" s="13"/>
      <c r="E107" s="13"/>
      <c r="F107" s="13"/>
      <c r="G107" s="13"/>
      <c r="H107" s="14"/>
      <c r="I107" s="14"/>
      <c r="J107" s="14"/>
      <c r="K107" s="14"/>
      <c r="L107" s="14"/>
      <c r="M107" s="14"/>
      <c r="N107" s="2"/>
      <c r="O107" s="15"/>
      <c r="P107" s="13"/>
    </row>
    <row r="108" spans="1:16" x14ac:dyDescent="0.25">
      <c r="A108" s="1"/>
      <c r="B108" s="13"/>
      <c r="C108" s="13"/>
      <c r="D108" s="13"/>
      <c r="E108" s="13"/>
      <c r="F108" s="13"/>
      <c r="G108" s="13"/>
      <c r="H108" s="14"/>
      <c r="I108" s="14"/>
      <c r="J108" s="14"/>
      <c r="K108" s="14"/>
      <c r="L108" s="14"/>
      <c r="M108" s="14"/>
      <c r="N108" s="2"/>
      <c r="O108" s="15"/>
      <c r="P108" s="13"/>
    </row>
    <row r="109" spans="1:16" x14ac:dyDescent="0.25">
      <c r="A109" s="1"/>
      <c r="B109" s="13"/>
      <c r="C109" s="13"/>
      <c r="D109" s="13"/>
      <c r="E109" s="13"/>
      <c r="F109" s="13"/>
      <c r="G109" s="13"/>
      <c r="H109" s="14"/>
      <c r="I109" s="14"/>
      <c r="J109" s="14"/>
      <c r="K109" s="14"/>
      <c r="L109" s="14"/>
      <c r="M109" s="14"/>
      <c r="N109" s="2"/>
      <c r="O109" s="15"/>
      <c r="P109" s="13"/>
    </row>
    <row r="110" spans="1:16" x14ac:dyDescent="0.25">
      <c r="A110" s="1"/>
      <c r="B110" s="13"/>
      <c r="C110" s="13"/>
      <c r="D110" s="13"/>
      <c r="E110" s="13"/>
      <c r="F110" s="13"/>
      <c r="G110" s="13"/>
      <c r="H110" s="14"/>
      <c r="I110" s="14"/>
      <c r="J110" s="14"/>
      <c r="K110" s="14"/>
      <c r="L110" s="14"/>
      <c r="M110" s="14"/>
      <c r="N110" s="2"/>
      <c r="O110" s="15"/>
      <c r="P110" s="13"/>
    </row>
    <row r="111" spans="1:16" x14ac:dyDescent="0.25">
      <c r="A111" s="1"/>
      <c r="B111" s="13"/>
      <c r="C111" s="13"/>
      <c r="D111" s="13"/>
      <c r="E111" s="13"/>
      <c r="F111" s="13"/>
      <c r="G111" s="13"/>
      <c r="H111" s="14"/>
      <c r="I111" s="14"/>
      <c r="J111" s="14"/>
      <c r="K111" s="14"/>
      <c r="L111" s="14"/>
      <c r="M111" s="14"/>
      <c r="N111" s="2"/>
      <c r="O111" s="15"/>
      <c r="P111" s="13"/>
    </row>
    <row r="112" spans="1:16" x14ac:dyDescent="0.25">
      <c r="A112" s="1"/>
      <c r="B112" s="13"/>
      <c r="C112" s="13"/>
      <c r="D112" s="13"/>
      <c r="E112" s="13"/>
      <c r="F112" s="13"/>
      <c r="G112" s="13"/>
      <c r="H112" s="14"/>
      <c r="I112" s="14"/>
      <c r="J112" s="14"/>
      <c r="K112" s="14"/>
      <c r="L112" s="14"/>
      <c r="M112" s="14"/>
      <c r="N112" s="2"/>
      <c r="O112" s="15"/>
      <c r="P112" s="13"/>
    </row>
    <row r="113" spans="1:16" x14ac:dyDescent="0.25">
      <c r="A113" s="1"/>
      <c r="B113" s="13"/>
      <c r="C113" s="13"/>
      <c r="D113" s="13"/>
      <c r="E113" s="13"/>
      <c r="F113" s="13"/>
      <c r="G113" s="13"/>
      <c r="H113" s="14"/>
      <c r="I113" s="14"/>
      <c r="J113" s="14"/>
      <c r="K113" s="14"/>
      <c r="L113" s="14"/>
      <c r="M113" s="14"/>
      <c r="N113" s="2"/>
      <c r="O113" s="15"/>
      <c r="P113" s="13"/>
    </row>
    <row r="114" spans="1:16" x14ac:dyDescent="0.25">
      <c r="A114" s="1"/>
      <c r="B114" s="13"/>
      <c r="C114" s="13"/>
      <c r="D114" s="13"/>
      <c r="E114" s="13"/>
      <c r="F114" s="13"/>
      <c r="G114" s="13"/>
      <c r="H114" s="14"/>
      <c r="I114" s="14"/>
      <c r="J114" s="14"/>
      <c r="K114" s="14"/>
      <c r="L114" s="14"/>
      <c r="M114" s="14"/>
      <c r="N114" s="2"/>
      <c r="O114" s="15"/>
      <c r="P114" s="13"/>
    </row>
    <row r="115" spans="1:16" x14ac:dyDescent="0.25">
      <c r="A115" s="1"/>
      <c r="B115" s="13"/>
      <c r="C115" s="13"/>
      <c r="D115" s="13"/>
      <c r="E115" s="13"/>
      <c r="F115" s="13"/>
      <c r="G115" s="13"/>
      <c r="H115" s="14"/>
      <c r="I115" s="14"/>
      <c r="J115" s="14"/>
      <c r="K115" s="14"/>
      <c r="L115" s="14"/>
      <c r="M115" s="14"/>
      <c r="N115" s="2"/>
      <c r="O115" s="15"/>
      <c r="P115" s="13"/>
    </row>
    <row r="116" spans="1:16" x14ac:dyDescent="0.25">
      <c r="A116" s="1"/>
      <c r="B116" s="13"/>
      <c r="C116" s="13"/>
      <c r="D116" s="13"/>
      <c r="E116" s="13"/>
      <c r="F116" s="13"/>
      <c r="G116" s="13"/>
      <c r="H116" s="14"/>
      <c r="I116" s="14"/>
      <c r="J116" s="14"/>
      <c r="K116" s="14"/>
      <c r="L116" s="14"/>
      <c r="M116" s="14"/>
      <c r="N116" s="2"/>
      <c r="O116" s="15"/>
      <c r="P116" s="13"/>
    </row>
    <row r="117" spans="1:16" x14ac:dyDescent="0.25">
      <c r="A117" s="1"/>
      <c r="B117" s="13"/>
      <c r="C117" s="13"/>
      <c r="D117" s="13"/>
      <c r="E117" s="13"/>
      <c r="F117" s="13"/>
      <c r="G117" s="13"/>
      <c r="H117" s="14"/>
      <c r="I117" s="14"/>
      <c r="J117" s="14"/>
      <c r="K117" s="14"/>
      <c r="L117" s="14"/>
      <c r="M117" s="14"/>
      <c r="N117" s="2"/>
      <c r="O117" s="15"/>
      <c r="P117" s="13"/>
    </row>
    <row r="118" spans="1:16" x14ac:dyDescent="0.25">
      <c r="A118" s="1"/>
      <c r="B118" s="13"/>
      <c r="C118" s="13"/>
      <c r="D118" s="13"/>
      <c r="E118" s="13"/>
      <c r="F118" s="13"/>
      <c r="G118" s="13"/>
      <c r="H118" s="14"/>
      <c r="I118" s="14"/>
      <c r="J118" s="14"/>
      <c r="K118" s="14"/>
      <c r="L118" s="14"/>
      <c r="M118" s="14"/>
      <c r="N118" s="2"/>
      <c r="O118" s="15"/>
      <c r="P118" s="13"/>
    </row>
    <row r="119" spans="1:16" x14ac:dyDescent="0.25">
      <c r="A119" s="1"/>
      <c r="B119" s="13"/>
      <c r="C119" s="13"/>
      <c r="D119" s="13"/>
      <c r="E119" s="13"/>
      <c r="F119" s="13"/>
      <c r="G119" s="13"/>
      <c r="H119" s="14"/>
      <c r="I119" s="14"/>
      <c r="J119" s="14"/>
      <c r="K119" s="14"/>
      <c r="L119" s="14"/>
      <c r="M119" s="14"/>
      <c r="N119" s="2"/>
      <c r="O119" s="15"/>
      <c r="P119" s="13"/>
    </row>
    <row r="120" spans="1:16" x14ac:dyDescent="0.25">
      <c r="A120" s="1"/>
      <c r="B120" s="13"/>
      <c r="C120" s="13"/>
      <c r="D120" s="13"/>
      <c r="E120" s="13"/>
      <c r="F120" s="13"/>
      <c r="G120" s="13"/>
      <c r="H120" s="14"/>
      <c r="I120" s="14"/>
      <c r="J120" s="14"/>
      <c r="K120" s="14"/>
      <c r="L120" s="14"/>
      <c r="M120" s="14"/>
      <c r="N120" s="2"/>
      <c r="O120" s="15"/>
      <c r="P120" s="13"/>
    </row>
    <row r="121" spans="1:16" x14ac:dyDescent="0.25">
      <c r="A121" s="1"/>
      <c r="B121" s="13"/>
      <c r="C121" s="13"/>
      <c r="D121" s="13"/>
      <c r="E121" s="13"/>
      <c r="F121" s="13"/>
      <c r="G121" s="13"/>
      <c r="H121" s="14"/>
      <c r="I121" s="14"/>
      <c r="J121" s="14"/>
      <c r="K121" s="14"/>
      <c r="L121" s="14"/>
      <c r="M121" s="14"/>
      <c r="N121" s="2"/>
      <c r="O121" s="15"/>
      <c r="P121" s="13"/>
    </row>
    <row r="122" spans="1:16" x14ac:dyDescent="0.25">
      <c r="A122" s="1"/>
      <c r="B122" s="13"/>
      <c r="C122" s="13"/>
      <c r="D122" s="13"/>
      <c r="E122" s="13"/>
      <c r="F122" s="13"/>
      <c r="G122" s="13"/>
      <c r="H122" s="14"/>
      <c r="I122" s="14"/>
      <c r="J122" s="14"/>
      <c r="K122" s="14"/>
      <c r="L122" s="14"/>
      <c r="M122" s="14"/>
      <c r="N122" s="2"/>
      <c r="O122" s="15"/>
      <c r="P122" s="13"/>
    </row>
    <row r="123" spans="1:16" x14ac:dyDescent="0.25">
      <c r="A123" s="1"/>
      <c r="B123" s="13"/>
      <c r="C123" s="13"/>
      <c r="D123" s="13"/>
      <c r="E123" s="13"/>
      <c r="F123" s="13"/>
      <c r="G123" s="13"/>
      <c r="H123" s="14"/>
      <c r="I123" s="14"/>
      <c r="J123" s="14"/>
      <c r="K123" s="14"/>
      <c r="L123" s="14"/>
      <c r="M123" s="14"/>
      <c r="N123" s="2"/>
      <c r="O123" s="15"/>
      <c r="P123" s="13"/>
    </row>
    <row r="124" spans="1:16" x14ac:dyDescent="0.25">
      <c r="A124" s="1"/>
      <c r="B124" s="13"/>
      <c r="C124" s="13"/>
      <c r="D124" s="13"/>
      <c r="E124" s="13"/>
      <c r="F124" s="13"/>
      <c r="G124" s="13"/>
      <c r="H124" s="14"/>
      <c r="I124" s="14"/>
      <c r="J124" s="14"/>
      <c r="K124" s="14"/>
      <c r="L124" s="14"/>
      <c r="M124" s="14"/>
      <c r="N124" s="2"/>
      <c r="O124" s="15"/>
      <c r="P124" s="13"/>
    </row>
    <row r="125" spans="1:16" x14ac:dyDescent="0.25">
      <c r="A125" s="1"/>
      <c r="B125" s="13"/>
      <c r="C125" s="13"/>
      <c r="D125" s="13"/>
      <c r="E125" s="13"/>
      <c r="F125" s="13"/>
      <c r="G125" s="13"/>
      <c r="H125" s="14"/>
      <c r="I125" s="14"/>
      <c r="J125" s="14"/>
      <c r="K125" s="14"/>
      <c r="L125" s="14"/>
      <c r="M125" s="14"/>
      <c r="N125" s="2"/>
      <c r="O125" s="15"/>
      <c r="P125" s="13"/>
    </row>
    <row r="126" spans="1:16" x14ac:dyDescent="0.25">
      <c r="A126" s="1"/>
      <c r="B126" s="13"/>
      <c r="C126" s="13"/>
      <c r="D126" s="13"/>
      <c r="E126" s="13"/>
      <c r="F126" s="13"/>
      <c r="G126" s="13"/>
      <c r="H126" s="14"/>
      <c r="I126" s="14"/>
      <c r="J126" s="14"/>
      <c r="K126" s="14"/>
      <c r="L126" s="14"/>
      <c r="M126" s="14"/>
      <c r="N126" s="2"/>
      <c r="O126" s="15"/>
      <c r="P126" s="13"/>
    </row>
    <row r="127" spans="1:16" x14ac:dyDescent="0.25">
      <c r="A127" s="1"/>
      <c r="B127" s="13"/>
      <c r="C127" s="13"/>
      <c r="D127" s="13"/>
      <c r="E127" s="13"/>
      <c r="F127" s="13"/>
      <c r="G127" s="13"/>
      <c r="H127" s="14"/>
      <c r="I127" s="14"/>
      <c r="J127" s="14"/>
      <c r="K127" s="14"/>
      <c r="L127" s="14"/>
      <c r="M127" s="14"/>
      <c r="N127" s="2"/>
      <c r="O127" s="15"/>
      <c r="P127" s="13"/>
    </row>
    <row r="128" spans="1:16" x14ac:dyDescent="0.25">
      <c r="A128" s="1"/>
      <c r="B128" s="13"/>
      <c r="C128" s="13"/>
      <c r="D128" s="13"/>
      <c r="E128" s="13"/>
      <c r="F128" s="13"/>
      <c r="G128" s="13"/>
      <c r="H128" s="14"/>
      <c r="I128" s="14"/>
      <c r="J128" s="14"/>
      <c r="K128" s="14"/>
      <c r="L128" s="14"/>
      <c r="M128" s="14"/>
      <c r="N128" s="2"/>
      <c r="O128" s="15"/>
      <c r="P128" s="13"/>
    </row>
    <row r="129" spans="1:16" x14ac:dyDescent="0.25">
      <c r="A129" s="1"/>
      <c r="B129" s="13"/>
      <c r="C129" s="13"/>
      <c r="D129" s="13"/>
      <c r="E129" s="13"/>
      <c r="F129" s="13"/>
      <c r="G129" s="13"/>
      <c r="H129" s="14"/>
      <c r="I129" s="14"/>
      <c r="J129" s="14"/>
      <c r="K129" s="14"/>
      <c r="L129" s="14"/>
      <c r="M129" s="14"/>
      <c r="N129" s="2"/>
      <c r="O129" s="15"/>
      <c r="P129" s="13"/>
    </row>
    <row r="130" spans="1:16" x14ac:dyDescent="0.25">
      <c r="A130" s="1"/>
      <c r="B130" s="13"/>
      <c r="C130" s="13"/>
      <c r="D130" s="13"/>
      <c r="E130" s="13"/>
      <c r="F130" s="13"/>
      <c r="G130" s="13"/>
      <c r="H130" s="14"/>
      <c r="I130" s="14"/>
      <c r="J130" s="14"/>
      <c r="K130" s="14"/>
      <c r="L130" s="14"/>
      <c r="M130" s="14"/>
      <c r="N130" s="2"/>
      <c r="O130" s="15"/>
      <c r="P130" s="13"/>
    </row>
    <row r="131" spans="1:16" x14ac:dyDescent="0.25">
      <c r="A131" s="1"/>
      <c r="B131" s="13"/>
      <c r="C131" s="13"/>
      <c r="D131" s="13"/>
      <c r="E131" s="13"/>
      <c r="F131" s="13"/>
      <c r="G131" s="13"/>
      <c r="H131" s="14"/>
      <c r="I131" s="14"/>
      <c r="J131" s="14"/>
      <c r="K131" s="14"/>
      <c r="L131" s="14"/>
      <c r="M131" s="14"/>
      <c r="N131" s="2"/>
      <c r="O131" s="15"/>
      <c r="P131" s="13"/>
    </row>
    <row r="132" spans="1:16" x14ac:dyDescent="0.25">
      <c r="A132" s="1"/>
      <c r="B132" s="13"/>
      <c r="C132" s="13"/>
      <c r="D132" s="13"/>
      <c r="E132" s="13"/>
      <c r="F132" s="13"/>
      <c r="G132" s="13"/>
      <c r="H132" s="14"/>
      <c r="I132" s="14"/>
      <c r="J132" s="14"/>
      <c r="K132" s="14"/>
      <c r="L132" s="14"/>
      <c r="M132" s="14"/>
      <c r="N132" s="2"/>
      <c r="O132" s="15"/>
      <c r="P132" s="13"/>
    </row>
    <row r="133" spans="1:16" x14ac:dyDescent="0.25">
      <c r="A133" s="1"/>
      <c r="B133" s="13"/>
      <c r="C133" s="13"/>
      <c r="D133" s="13"/>
      <c r="E133" s="13"/>
      <c r="F133" s="13"/>
      <c r="G133" s="13"/>
      <c r="H133" s="14"/>
      <c r="I133" s="14"/>
      <c r="J133" s="14"/>
      <c r="K133" s="14"/>
      <c r="L133" s="14"/>
      <c r="M133" s="14"/>
      <c r="N133" s="2"/>
      <c r="O133" s="15"/>
      <c r="P133" s="13"/>
    </row>
    <row r="134" spans="1:16" x14ac:dyDescent="0.25">
      <c r="A134" s="1"/>
      <c r="B134" s="13"/>
      <c r="C134" s="13"/>
      <c r="D134" s="13"/>
      <c r="E134" s="13"/>
      <c r="F134" s="13"/>
      <c r="G134" s="13"/>
      <c r="H134" s="14"/>
      <c r="I134" s="14"/>
      <c r="J134" s="14"/>
      <c r="K134" s="14"/>
      <c r="L134" s="14"/>
      <c r="M134" s="14"/>
      <c r="N134" s="2"/>
      <c r="O134" s="15"/>
      <c r="P134" s="13"/>
    </row>
    <row r="135" spans="1:16" x14ac:dyDescent="0.25">
      <c r="A135" s="1"/>
      <c r="B135" s="13"/>
      <c r="C135" s="13"/>
      <c r="D135" s="13"/>
      <c r="E135" s="13"/>
      <c r="F135" s="13"/>
      <c r="G135" s="13"/>
      <c r="H135" s="14"/>
      <c r="I135" s="14"/>
      <c r="J135" s="14"/>
      <c r="K135" s="14"/>
      <c r="L135" s="14"/>
      <c r="M135" s="14"/>
      <c r="N135" s="2"/>
      <c r="O135" s="15"/>
      <c r="P135" s="13"/>
    </row>
    <row r="136" spans="1:16" x14ac:dyDescent="0.25">
      <c r="A136" s="1"/>
      <c r="B136" s="13"/>
      <c r="C136" s="13"/>
      <c r="D136" s="13"/>
      <c r="E136" s="13"/>
      <c r="F136" s="13"/>
      <c r="G136" s="13"/>
      <c r="H136" s="14"/>
      <c r="I136" s="14"/>
      <c r="J136" s="14"/>
      <c r="K136" s="14"/>
      <c r="L136" s="14"/>
      <c r="M136" s="14"/>
      <c r="N136" s="2"/>
      <c r="O136" s="15"/>
      <c r="P136" s="13"/>
    </row>
    <row r="137" spans="1:16" x14ac:dyDescent="0.25">
      <c r="A137" s="1"/>
      <c r="B137" s="13"/>
      <c r="C137" s="13"/>
      <c r="D137" s="13"/>
      <c r="E137" s="13"/>
      <c r="F137" s="13"/>
      <c r="G137" s="13"/>
      <c r="H137" s="14"/>
      <c r="I137" s="14"/>
      <c r="J137" s="14"/>
      <c r="K137" s="14"/>
      <c r="L137" s="14"/>
      <c r="M137" s="14"/>
      <c r="N137" s="2"/>
      <c r="O137" s="15"/>
      <c r="P137" s="13"/>
    </row>
    <row r="138" spans="1:16" x14ac:dyDescent="0.25">
      <c r="A138" s="1"/>
      <c r="B138" s="13"/>
      <c r="C138" s="13"/>
      <c r="D138" s="13"/>
      <c r="E138" s="13"/>
      <c r="F138" s="13"/>
      <c r="G138" s="13"/>
      <c r="H138" s="14"/>
      <c r="I138" s="14"/>
      <c r="J138" s="14"/>
      <c r="K138" s="14"/>
      <c r="L138" s="14"/>
      <c r="M138" s="14"/>
      <c r="N138" s="2"/>
      <c r="O138" s="15"/>
      <c r="P138" s="13"/>
    </row>
    <row r="139" spans="1:16" x14ac:dyDescent="0.25">
      <c r="A139" s="1"/>
      <c r="B139" s="13"/>
      <c r="C139" s="13"/>
      <c r="D139" s="13"/>
      <c r="E139" s="13"/>
      <c r="F139" s="13"/>
      <c r="G139" s="13"/>
      <c r="H139" s="14"/>
      <c r="I139" s="14"/>
      <c r="J139" s="14"/>
      <c r="K139" s="14"/>
      <c r="L139" s="14"/>
      <c r="M139" s="14"/>
      <c r="N139" s="2"/>
      <c r="O139" s="15"/>
      <c r="P139" s="13"/>
    </row>
    <row r="140" spans="1:16" x14ac:dyDescent="0.25">
      <c r="A140" s="1"/>
      <c r="B140" s="13"/>
      <c r="C140" s="13"/>
      <c r="D140" s="13"/>
      <c r="E140" s="13"/>
      <c r="F140" s="13"/>
      <c r="G140" s="13"/>
      <c r="H140" s="14"/>
      <c r="I140" s="14"/>
      <c r="J140" s="14"/>
      <c r="K140" s="14"/>
      <c r="L140" s="14"/>
      <c r="M140" s="14"/>
      <c r="N140" s="2"/>
      <c r="O140" s="15"/>
      <c r="P140" s="13"/>
    </row>
    <row r="141" spans="1:16" x14ac:dyDescent="0.25">
      <c r="A141" s="1"/>
      <c r="B141" s="13"/>
      <c r="C141" s="13"/>
      <c r="D141" s="13"/>
      <c r="E141" s="13"/>
      <c r="F141" s="13"/>
      <c r="G141" s="13"/>
      <c r="H141" s="14"/>
      <c r="I141" s="14"/>
      <c r="J141" s="14"/>
      <c r="K141" s="14"/>
      <c r="L141" s="14"/>
      <c r="M141" s="14"/>
      <c r="N141" s="2"/>
      <c r="O141" s="15"/>
      <c r="P141" s="13"/>
    </row>
    <row r="142" spans="1:16" x14ac:dyDescent="0.25">
      <c r="A142" s="1"/>
      <c r="B142" s="13"/>
      <c r="C142" s="13"/>
      <c r="D142" s="13"/>
      <c r="E142" s="13"/>
      <c r="F142" s="13"/>
      <c r="G142" s="13"/>
      <c r="H142" s="14"/>
      <c r="I142" s="14"/>
      <c r="J142" s="14"/>
      <c r="K142" s="14"/>
      <c r="L142" s="14"/>
      <c r="M142" s="14"/>
      <c r="N142" s="2"/>
      <c r="O142" s="15"/>
      <c r="P142" s="13"/>
    </row>
    <row r="143" spans="1:16" x14ac:dyDescent="0.25">
      <c r="A143" s="1"/>
      <c r="B143" s="13"/>
      <c r="C143" s="13"/>
      <c r="D143" s="13"/>
      <c r="E143" s="13"/>
      <c r="F143" s="13"/>
      <c r="G143" s="13"/>
      <c r="H143" s="14"/>
      <c r="I143" s="14"/>
      <c r="J143" s="14"/>
      <c r="K143" s="14"/>
      <c r="L143" s="14"/>
      <c r="M143" s="14"/>
      <c r="N143" s="2"/>
      <c r="O143" s="15"/>
      <c r="P143" s="13"/>
    </row>
    <row r="144" spans="1:16" x14ac:dyDescent="0.25">
      <c r="A144" s="1"/>
      <c r="B144" s="13"/>
      <c r="C144" s="13"/>
      <c r="D144" s="13"/>
      <c r="E144" s="13"/>
      <c r="F144" s="13"/>
      <c r="G144" s="13"/>
      <c r="H144" s="14"/>
      <c r="I144" s="14"/>
      <c r="J144" s="14"/>
      <c r="K144" s="14"/>
      <c r="L144" s="14"/>
      <c r="M144" s="14"/>
      <c r="N144" s="2"/>
      <c r="O144" s="15"/>
      <c r="P144" s="13"/>
    </row>
    <row r="145" spans="1:16" x14ac:dyDescent="0.25">
      <c r="A145" s="1"/>
      <c r="B145" s="13"/>
      <c r="C145" s="13"/>
      <c r="D145" s="13"/>
      <c r="E145" s="13"/>
      <c r="F145" s="13"/>
      <c r="G145" s="13"/>
      <c r="H145" s="14"/>
      <c r="I145" s="14"/>
      <c r="J145" s="14"/>
      <c r="K145" s="14"/>
      <c r="L145" s="14"/>
      <c r="M145" s="14"/>
      <c r="N145" s="2"/>
      <c r="O145" s="15"/>
      <c r="P145" s="13"/>
    </row>
    <row r="146" spans="1:16" x14ac:dyDescent="0.25">
      <c r="A146" s="1"/>
      <c r="B146" s="13"/>
      <c r="C146" s="13"/>
      <c r="D146" s="13"/>
      <c r="E146" s="13"/>
      <c r="F146" s="13"/>
      <c r="G146" s="13"/>
      <c r="H146" s="14"/>
      <c r="I146" s="14"/>
      <c r="J146" s="14"/>
      <c r="K146" s="14"/>
      <c r="L146" s="14"/>
      <c r="M146" s="14"/>
      <c r="N146" s="2"/>
      <c r="O146" s="15"/>
      <c r="P146" s="13"/>
    </row>
    <row r="147" spans="1:16" x14ac:dyDescent="0.25">
      <c r="A147" s="1"/>
      <c r="B147" s="13"/>
      <c r="C147" s="13"/>
      <c r="D147" s="13"/>
      <c r="E147" s="13"/>
      <c r="F147" s="13"/>
      <c r="G147" s="13"/>
      <c r="H147" s="14"/>
      <c r="I147" s="14"/>
      <c r="J147" s="14"/>
      <c r="K147" s="14"/>
      <c r="L147" s="14"/>
      <c r="M147" s="14"/>
      <c r="N147" s="2"/>
      <c r="O147" s="15"/>
      <c r="P147" s="13"/>
    </row>
    <row r="148" spans="1:16" x14ac:dyDescent="0.25">
      <c r="A148" s="1"/>
      <c r="B148" s="13"/>
      <c r="C148" s="13"/>
      <c r="D148" s="13"/>
      <c r="E148" s="13"/>
      <c r="F148" s="13"/>
      <c r="G148" s="13"/>
      <c r="H148" s="14"/>
      <c r="I148" s="14"/>
      <c r="J148" s="14"/>
      <c r="K148" s="14"/>
      <c r="L148" s="14"/>
      <c r="M148" s="14"/>
      <c r="N148" s="2"/>
      <c r="O148" s="15"/>
      <c r="P148" s="13"/>
    </row>
    <row r="149" spans="1:16" x14ac:dyDescent="0.25">
      <c r="A149" s="1"/>
      <c r="B149" s="13"/>
      <c r="C149" s="13"/>
      <c r="D149" s="13"/>
      <c r="E149" s="13"/>
      <c r="F149" s="13"/>
      <c r="G149" s="13"/>
      <c r="H149" s="14"/>
      <c r="I149" s="14"/>
      <c r="J149" s="14"/>
      <c r="K149" s="14"/>
      <c r="L149" s="14"/>
      <c r="M149" s="14"/>
      <c r="N149" s="2"/>
      <c r="O149" s="15"/>
      <c r="P149" s="13"/>
    </row>
    <row r="150" spans="1:16" x14ac:dyDescent="0.25">
      <c r="A150" s="1"/>
      <c r="B150" s="13"/>
      <c r="C150" s="13"/>
      <c r="D150" s="13"/>
      <c r="E150" s="13"/>
      <c r="F150" s="13"/>
      <c r="G150" s="13"/>
      <c r="H150" s="14"/>
      <c r="I150" s="14"/>
      <c r="J150" s="14"/>
      <c r="K150" s="14"/>
      <c r="L150" s="14"/>
      <c r="M150" s="14"/>
      <c r="N150" s="2"/>
      <c r="O150" s="15"/>
      <c r="P150" s="13"/>
    </row>
    <row r="151" spans="1:16" x14ac:dyDescent="0.25">
      <c r="A151" s="1"/>
      <c r="B151" s="13"/>
      <c r="C151" s="13"/>
      <c r="D151" s="13"/>
      <c r="E151" s="13"/>
      <c r="F151" s="13"/>
      <c r="G151" s="13"/>
      <c r="H151" s="14"/>
      <c r="I151" s="14"/>
      <c r="J151" s="14"/>
      <c r="K151" s="14"/>
      <c r="L151" s="14"/>
      <c r="M151" s="14"/>
      <c r="N151" s="2"/>
      <c r="O151" s="15"/>
      <c r="P151" s="13"/>
    </row>
    <row r="152" spans="1:16" x14ac:dyDescent="0.25">
      <c r="A152" s="1"/>
      <c r="B152" s="13"/>
      <c r="C152" s="13"/>
      <c r="D152" s="13"/>
      <c r="E152" s="13"/>
      <c r="F152" s="13"/>
      <c r="G152" s="13"/>
      <c r="H152" s="14"/>
      <c r="I152" s="14"/>
      <c r="J152" s="14"/>
      <c r="K152" s="14"/>
      <c r="L152" s="14"/>
      <c r="M152" s="14"/>
      <c r="N152" s="2"/>
      <c r="O152" s="15"/>
      <c r="P152" s="13"/>
    </row>
    <row r="153" spans="1:16" x14ac:dyDescent="0.25">
      <c r="A153" s="1"/>
      <c r="B153" s="13"/>
      <c r="C153" s="13"/>
      <c r="D153" s="13"/>
      <c r="E153" s="13"/>
      <c r="F153" s="13"/>
      <c r="G153" s="13"/>
      <c r="H153" s="14"/>
      <c r="I153" s="14"/>
      <c r="J153" s="14"/>
      <c r="K153" s="14"/>
      <c r="L153" s="14"/>
      <c r="M153" s="14"/>
      <c r="N153" s="2"/>
      <c r="O153" s="15"/>
      <c r="P153" s="13"/>
    </row>
    <row r="154" spans="1:16" x14ac:dyDescent="0.25">
      <c r="A154" s="1"/>
      <c r="B154" s="13"/>
      <c r="C154" s="13"/>
      <c r="D154" s="13"/>
      <c r="E154" s="13"/>
      <c r="F154" s="13"/>
      <c r="G154" s="13"/>
      <c r="H154" s="14"/>
      <c r="I154" s="14"/>
      <c r="J154" s="14"/>
      <c r="K154" s="14"/>
      <c r="L154" s="14"/>
      <c r="M154" s="14"/>
      <c r="N154" s="2"/>
      <c r="O154" s="15"/>
      <c r="P154" s="13"/>
    </row>
    <row r="155" spans="1:16" x14ac:dyDescent="0.25">
      <c r="A155" s="1"/>
      <c r="B155" s="13"/>
      <c r="C155" s="13"/>
      <c r="D155" s="13"/>
      <c r="E155" s="13"/>
      <c r="F155" s="13"/>
      <c r="G155" s="13"/>
      <c r="H155" s="14"/>
      <c r="I155" s="14"/>
      <c r="J155" s="14"/>
      <c r="K155" s="14"/>
      <c r="L155" s="14"/>
      <c r="M155" s="14"/>
      <c r="N155" s="2"/>
      <c r="O155" s="15"/>
      <c r="P155" s="13"/>
    </row>
    <row r="156" spans="1:16" x14ac:dyDescent="0.25">
      <c r="A156" s="1"/>
      <c r="B156" s="13"/>
      <c r="C156" s="13"/>
      <c r="D156" s="13"/>
      <c r="E156" s="13"/>
      <c r="F156" s="13"/>
      <c r="G156" s="13"/>
      <c r="H156" s="14"/>
      <c r="I156" s="14"/>
      <c r="J156" s="14"/>
      <c r="K156" s="14"/>
      <c r="L156" s="14"/>
      <c r="M156" s="14"/>
      <c r="N156" s="2"/>
      <c r="O156" s="15"/>
      <c r="P156" s="13"/>
    </row>
    <row r="157" spans="1:16" x14ac:dyDescent="0.25">
      <c r="A157" s="1"/>
      <c r="B157" s="13"/>
      <c r="C157" s="13"/>
      <c r="D157" s="13"/>
      <c r="E157" s="13"/>
      <c r="F157" s="13"/>
      <c r="G157" s="13"/>
      <c r="H157" s="14"/>
      <c r="I157" s="14"/>
      <c r="J157" s="14"/>
      <c r="K157" s="14"/>
      <c r="L157" s="14"/>
      <c r="M157" s="14"/>
      <c r="N157" s="2"/>
      <c r="O157" s="15"/>
      <c r="P157" s="13"/>
    </row>
    <row r="158" spans="1:16" x14ac:dyDescent="0.25">
      <c r="A158" s="1"/>
      <c r="B158" s="13"/>
      <c r="C158" s="13"/>
      <c r="D158" s="13"/>
      <c r="E158" s="13"/>
      <c r="F158" s="13"/>
      <c r="G158" s="13"/>
      <c r="H158" s="14"/>
      <c r="I158" s="14"/>
      <c r="J158" s="14"/>
      <c r="K158" s="14"/>
      <c r="L158" s="14"/>
      <c r="M158" s="14"/>
      <c r="N158" s="2"/>
      <c r="O158" s="15"/>
      <c r="P158" s="13"/>
    </row>
    <row r="159" spans="1:16" x14ac:dyDescent="0.25">
      <c r="A159" s="1"/>
      <c r="B159" s="13"/>
      <c r="C159" s="13"/>
      <c r="D159" s="13"/>
      <c r="E159" s="13"/>
      <c r="F159" s="13"/>
      <c r="G159" s="13"/>
      <c r="H159" s="14"/>
      <c r="I159" s="14"/>
      <c r="J159" s="14"/>
      <c r="K159" s="14"/>
      <c r="L159" s="14"/>
      <c r="M159" s="14"/>
      <c r="N159" s="2"/>
      <c r="O159" s="15"/>
      <c r="P159" s="13"/>
    </row>
    <row r="160" spans="1:16" x14ac:dyDescent="0.25">
      <c r="A160" s="1"/>
      <c r="B160" s="13"/>
      <c r="C160" s="13"/>
      <c r="D160" s="13"/>
      <c r="E160" s="13"/>
      <c r="F160" s="13"/>
      <c r="G160" s="13"/>
      <c r="H160" s="14"/>
      <c r="I160" s="14"/>
      <c r="J160" s="14"/>
      <c r="K160" s="14"/>
      <c r="L160" s="14"/>
      <c r="M160" s="14"/>
      <c r="N160" s="2"/>
      <c r="O160" s="15"/>
      <c r="P160" s="13"/>
    </row>
    <row r="161" spans="1:16" x14ac:dyDescent="0.25">
      <c r="A161" s="1"/>
      <c r="B161" s="13"/>
      <c r="C161" s="13"/>
      <c r="D161" s="13"/>
      <c r="E161" s="13"/>
      <c r="F161" s="13"/>
      <c r="G161" s="13"/>
      <c r="H161" s="14"/>
      <c r="I161" s="14"/>
      <c r="J161" s="14"/>
      <c r="K161" s="14"/>
      <c r="L161" s="14"/>
      <c r="M161" s="14"/>
      <c r="N161" s="2"/>
      <c r="O161" s="15"/>
      <c r="P161" s="13"/>
    </row>
    <row r="162" spans="1:16" x14ac:dyDescent="0.25">
      <c r="A162" s="1"/>
      <c r="B162" s="13"/>
      <c r="C162" s="13"/>
      <c r="D162" s="13"/>
      <c r="E162" s="13"/>
      <c r="F162" s="13"/>
      <c r="G162" s="13"/>
      <c r="H162" s="14"/>
      <c r="I162" s="14"/>
      <c r="J162" s="14"/>
      <c r="K162" s="14"/>
      <c r="L162" s="14"/>
      <c r="M162" s="14"/>
      <c r="N162" s="2"/>
      <c r="O162" s="15"/>
      <c r="P162" s="13"/>
    </row>
    <row r="163" spans="1:16" x14ac:dyDescent="0.25">
      <c r="A163" s="1"/>
      <c r="B163" s="13"/>
      <c r="C163" s="13"/>
      <c r="D163" s="13"/>
      <c r="E163" s="13"/>
      <c r="F163" s="13"/>
      <c r="G163" s="13"/>
      <c r="H163" s="14"/>
      <c r="I163" s="14"/>
      <c r="J163" s="14"/>
      <c r="K163" s="14"/>
      <c r="L163" s="14"/>
      <c r="M163" s="14"/>
      <c r="N163" s="2"/>
      <c r="O163" s="15"/>
      <c r="P163" s="13"/>
    </row>
    <row r="164" spans="1:16" x14ac:dyDescent="0.25">
      <c r="A164" s="1"/>
      <c r="B164" s="13"/>
      <c r="C164" s="13"/>
      <c r="D164" s="13"/>
      <c r="E164" s="13"/>
      <c r="F164" s="13"/>
      <c r="G164" s="13"/>
      <c r="H164" s="14"/>
      <c r="I164" s="14"/>
      <c r="J164" s="14"/>
      <c r="K164" s="14"/>
      <c r="L164" s="14"/>
      <c r="M164" s="14"/>
      <c r="N164" s="2"/>
      <c r="O164" s="15"/>
      <c r="P164" s="13"/>
    </row>
    <row r="165" spans="1:16" x14ac:dyDescent="0.25">
      <c r="A165" s="1"/>
      <c r="B165" s="13"/>
      <c r="C165" s="13"/>
      <c r="D165" s="13"/>
      <c r="E165" s="13"/>
      <c r="F165" s="13"/>
      <c r="G165" s="13"/>
      <c r="H165" s="14"/>
      <c r="I165" s="14"/>
      <c r="J165" s="14"/>
      <c r="K165" s="14"/>
      <c r="L165" s="14"/>
      <c r="M165" s="14"/>
      <c r="N165" s="2"/>
      <c r="O165" s="15"/>
      <c r="P165" s="13"/>
    </row>
    <row r="166" spans="1:16" x14ac:dyDescent="0.25">
      <c r="A166" s="1"/>
      <c r="B166" s="13"/>
      <c r="C166" s="13"/>
      <c r="D166" s="13"/>
      <c r="E166" s="13"/>
      <c r="F166" s="13"/>
      <c r="G166" s="13"/>
      <c r="H166" s="14"/>
      <c r="I166" s="14"/>
      <c r="J166" s="14"/>
      <c r="K166" s="14"/>
      <c r="L166" s="14"/>
      <c r="M166" s="14"/>
      <c r="N166" s="2"/>
      <c r="O166" s="15"/>
      <c r="P166" s="13"/>
    </row>
    <row r="167" spans="1:16" x14ac:dyDescent="0.25">
      <c r="A167" s="1"/>
      <c r="B167" s="13"/>
      <c r="C167" s="13"/>
      <c r="D167" s="13"/>
      <c r="E167" s="13"/>
      <c r="F167" s="13"/>
      <c r="G167" s="13"/>
      <c r="H167" s="14"/>
      <c r="I167" s="14"/>
      <c r="J167" s="14"/>
      <c r="K167" s="14"/>
      <c r="L167" s="14"/>
      <c r="M167" s="14"/>
      <c r="N167" s="2"/>
      <c r="O167" s="15"/>
      <c r="P167" s="13"/>
    </row>
    <row r="168" spans="1:16" x14ac:dyDescent="0.25">
      <c r="A168" s="1"/>
      <c r="B168" s="13"/>
      <c r="C168" s="13"/>
      <c r="D168" s="13"/>
      <c r="E168" s="13"/>
      <c r="F168" s="13"/>
      <c r="G168" s="13"/>
      <c r="H168" s="14"/>
      <c r="I168" s="14"/>
      <c r="J168" s="14"/>
      <c r="K168" s="14"/>
      <c r="L168" s="14"/>
      <c r="M168" s="14"/>
      <c r="N168" s="2"/>
      <c r="O168" s="15"/>
      <c r="P168" s="13"/>
    </row>
    <row r="169" spans="1:16" x14ac:dyDescent="0.25">
      <c r="A169" s="1"/>
      <c r="B169" s="13"/>
      <c r="C169" s="13"/>
      <c r="D169" s="13"/>
      <c r="E169" s="13"/>
      <c r="F169" s="13"/>
      <c r="G169" s="13"/>
      <c r="H169" s="14"/>
      <c r="I169" s="14"/>
      <c r="J169" s="14"/>
      <c r="K169" s="14"/>
      <c r="L169" s="14"/>
      <c r="M169" s="14"/>
      <c r="N169" s="2"/>
      <c r="O169" s="15"/>
      <c r="P169" s="13"/>
    </row>
    <row r="170" spans="1:16" x14ac:dyDescent="0.25">
      <c r="A170" s="1"/>
      <c r="B170" s="13"/>
      <c r="C170" s="13"/>
      <c r="D170" s="13"/>
      <c r="E170" s="13"/>
      <c r="F170" s="13"/>
      <c r="G170" s="13"/>
      <c r="H170" s="14"/>
      <c r="I170" s="14"/>
      <c r="J170" s="14"/>
      <c r="K170" s="14"/>
      <c r="L170" s="14"/>
      <c r="M170" s="14"/>
      <c r="N170" s="2"/>
      <c r="O170" s="15"/>
      <c r="P170" s="13"/>
    </row>
    <row r="171" spans="1:16" x14ac:dyDescent="0.25">
      <c r="A171" s="1"/>
      <c r="B171" s="13"/>
      <c r="C171" s="13"/>
      <c r="D171" s="13"/>
      <c r="E171" s="13"/>
      <c r="F171" s="13"/>
      <c r="G171" s="13"/>
      <c r="H171" s="14"/>
      <c r="I171" s="14"/>
      <c r="J171" s="14"/>
      <c r="K171" s="14"/>
      <c r="L171" s="14"/>
      <c r="M171" s="14"/>
      <c r="N171" s="2"/>
      <c r="O171" s="15"/>
      <c r="P171" s="13"/>
    </row>
    <row r="172" spans="1:16" x14ac:dyDescent="0.25">
      <c r="A172" s="1"/>
      <c r="B172" s="13"/>
      <c r="C172" s="13"/>
      <c r="D172" s="13"/>
      <c r="E172" s="13"/>
      <c r="F172" s="13"/>
      <c r="G172" s="13"/>
      <c r="H172" s="14"/>
      <c r="I172" s="14"/>
      <c r="J172" s="14"/>
      <c r="K172" s="14"/>
      <c r="L172" s="14"/>
      <c r="M172" s="14"/>
      <c r="N172" s="2"/>
      <c r="O172" s="15"/>
      <c r="P172" s="13"/>
    </row>
    <row r="173" spans="1:16" x14ac:dyDescent="0.25">
      <c r="A173" s="1"/>
      <c r="B173" s="13"/>
      <c r="C173" s="13"/>
      <c r="D173" s="13"/>
      <c r="E173" s="13"/>
      <c r="F173" s="13"/>
      <c r="G173" s="13"/>
      <c r="H173" s="14"/>
      <c r="I173" s="14"/>
      <c r="J173" s="14"/>
      <c r="K173" s="14"/>
      <c r="L173" s="14"/>
      <c r="M173" s="14"/>
      <c r="N173" s="2"/>
      <c r="O173" s="15"/>
      <c r="P173" s="13"/>
    </row>
    <row r="174" spans="1:16" x14ac:dyDescent="0.25">
      <c r="A174" s="1"/>
      <c r="B174" s="13"/>
      <c r="C174" s="13"/>
      <c r="D174" s="13"/>
      <c r="E174" s="13"/>
      <c r="F174" s="13"/>
      <c r="G174" s="13"/>
      <c r="H174" s="14"/>
      <c r="I174" s="14"/>
      <c r="J174" s="14"/>
      <c r="K174" s="14"/>
      <c r="L174" s="14"/>
      <c r="M174" s="14"/>
      <c r="N174" s="2"/>
      <c r="O174" s="15"/>
      <c r="P174" s="13"/>
    </row>
    <row r="175" spans="1:16" x14ac:dyDescent="0.25">
      <c r="A175" s="1"/>
      <c r="B175" s="13"/>
      <c r="C175" s="13"/>
      <c r="D175" s="13"/>
      <c r="E175" s="13"/>
      <c r="F175" s="13"/>
      <c r="G175" s="13"/>
      <c r="H175" s="14"/>
      <c r="I175" s="14"/>
      <c r="J175" s="14"/>
      <c r="K175" s="14"/>
      <c r="L175" s="14"/>
      <c r="M175" s="14"/>
      <c r="N175" s="2"/>
      <c r="O175" s="15"/>
      <c r="P175" s="13"/>
    </row>
    <row r="176" spans="1:16" x14ac:dyDescent="0.25">
      <c r="A176" s="1"/>
      <c r="B176" s="13"/>
      <c r="C176" s="13"/>
      <c r="D176" s="13"/>
      <c r="E176" s="13"/>
      <c r="F176" s="13"/>
      <c r="G176" s="13"/>
      <c r="H176" s="14"/>
      <c r="I176" s="14"/>
      <c r="J176" s="14"/>
      <c r="K176" s="14"/>
      <c r="L176" s="14"/>
      <c r="M176" s="14"/>
      <c r="N176" s="2"/>
      <c r="O176" s="15"/>
      <c r="P176" s="13"/>
    </row>
    <row r="177" spans="1:16" x14ac:dyDescent="0.25">
      <c r="A177" s="1"/>
      <c r="B177" s="13"/>
      <c r="C177" s="13"/>
      <c r="D177" s="13"/>
      <c r="E177" s="13"/>
      <c r="F177" s="13"/>
      <c r="G177" s="13"/>
      <c r="H177" s="14"/>
      <c r="I177" s="14"/>
      <c r="J177" s="14"/>
      <c r="K177" s="14"/>
      <c r="L177" s="14"/>
      <c r="M177" s="14"/>
      <c r="N177" s="2"/>
      <c r="O177" s="15"/>
      <c r="P177" s="13"/>
    </row>
    <row r="178" spans="1:16" x14ac:dyDescent="0.25">
      <c r="A178" s="1"/>
      <c r="B178" s="13"/>
      <c r="C178" s="13"/>
      <c r="D178" s="13"/>
      <c r="E178" s="13"/>
      <c r="F178" s="13"/>
      <c r="G178" s="13"/>
      <c r="H178" s="14"/>
      <c r="I178" s="14"/>
      <c r="J178" s="14"/>
      <c r="K178" s="14"/>
      <c r="L178" s="14"/>
      <c r="M178" s="14"/>
      <c r="N178" s="2"/>
      <c r="O178" s="15"/>
      <c r="P178" s="13"/>
    </row>
    <row r="179" spans="1:16" x14ac:dyDescent="0.25">
      <c r="A179" s="1"/>
      <c r="B179" s="13"/>
      <c r="C179" s="13"/>
      <c r="D179" s="13"/>
      <c r="E179" s="13"/>
      <c r="F179" s="13"/>
      <c r="G179" s="13"/>
      <c r="H179" s="14"/>
      <c r="I179" s="14"/>
      <c r="J179" s="14"/>
      <c r="K179" s="14"/>
      <c r="L179" s="14"/>
      <c r="M179" s="14"/>
      <c r="N179" s="2"/>
      <c r="O179" s="15"/>
      <c r="P179" s="13"/>
    </row>
    <row r="180" spans="1:16" x14ac:dyDescent="0.25">
      <c r="A180" s="1"/>
      <c r="B180" s="13"/>
      <c r="C180" s="13"/>
      <c r="D180" s="13"/>
      <c r="E180" s="13"/>
      <c r="F180" s="13"/>
      <c r="G180" s="13"/>
      <c r="H180" s="14"/>
      <c r="I180" s="14"/>
      <c r="J180" s="14"/>
      <c r="K180" s="14"/>
      <c r="L180" s="14"/>
      <c r="M180" s="14"/>
      <c r="N180" s="2"/>
      <c r="O180" s="15"/>
      <c r="P180" s="13"/>
    </row>
    <row r="181" spans="1:16" x14ac:dyDescent="0.25">
      <c r="A181" s="3"/>
      <c r="B181" s="16"/>
      <c r="C181" s="16"/>
      <c r="D181" s="16"/>
      <c r="E181" s="16"/>
      <c r="F181" s="16"/>
      <c r="G181" s="16"/>
      <c r="H181" s="14"/>
      <c r="I181" s="14"/>
      <c r="J181" s="14"/>
      <c r="K181" s="14"/>
      <c r="L181" s="17"/>
      <c r="M181" s="17"/>
      <c r="N181" s="18"/>
      <c r="O181" s="19"/>
      <c r="P181" s="20"/>
    </row>
    <row r="182" spans="1:16" x14ac:dyDescent="0.25">
      <c r="A182" s="3"/>
      <c r="B182" s="16"/>
      <c r="C182" s="16"/>
      <c r="D182" s="16"/>
      <c r="E182" s="16"/>
      <c r="F182" s="16"/>
      <c r="G182" s="16"/>
      <c r="H182" s="14"/>
      <c r="I182" s="14"/>
      <c r="J182" s="14"/>
      <c r="K182" s="14"/>
      <c r="L182" s="17"/>
      <c r="M182" s="17"/>
      <c r="N182" s="18"/>
      <c r="O182" s="19"/>
      <c r="P182" s="20"/>
    </row>
    <row r="183" spans="1:16" x14ac:dyDescent="0.25">
      <c r="A183" s="3"/>
      <c r="B183" s="16"/>
      <c r="C183" s="16"/>
      <c r="D183" s="16"/>
      <c r="E183" s="16"/>
      <c r="F183" s="16"/>
      <c r="G183" s="16"/>
      <c r="H183" s="14"/>
      <c r="I183" s="14"/>
      <c r="J183" s="14"/>
      <c r="K183" s="14"/>
      <c r="L183" s="17"/>
      <c r="M183" s="17"/>
      <c r="N183" s="18"/>
      <c r="O183" s="19"/>
      <c r="P183" s="20"/>
    </row>
    <row r="184" spans="1:16" x14ac:dyDescent="0.25">
      <c r="A184" s="3"/>
      <c r="B184" s="16"/>
      <c r="C184" s="16"/>
      <c r="D184" s="16"/>
      <c r="E184" s="16"/>
      <c r="F184" s="16"/>
      <c r="G184" s="16"/>
      <c r="H184" s="14"/>
      <c r="I184" s="14"/>
      <c r="J184" s="14"/>
      <c r="K184" s="14"/>
      <c r="L184" s="17"/>
      <c r="M184" s="17"/>
      <c r="N184" s="18"/>
      <c r="O184" s="19"/>
      <c r="P184" s="20"/>
    </row>
    <row r="185" spans="1:16" x14ac:dyDescent="0.25">
      <c r="A185" s="3"/>
      <c r="B185" s="16"/>
      <c r="C185" s="16"/>
      <c r="D185" s="16"/>
      <c r="E185" s="16"/>
      <c r="F185" s="16"/>
      <c r="G185" s="16"/>
      <c r="H185" s="14"/>
      <c r="I185" s="14"/>
      <c r="J185" s="14"/>
      <c r="K185" s="14"/>
      <c r="L185" s="17"/>
      <c r="M185" s="17"/>
      <c r="N185" s="18"/>
      <c r="O185" s="19"/>
      <c r="P185" s="20"/>
    </row>
  </sheetData>
  <conditionalFormatting sqref="H2:Q37">
    <cfRule type="expression" dxfId="10" priority="1">
      <formula>$G2&lt;&gt;"Yes"</formula>
    </cfRule>
  </conditionalFormatting>
  <dataValidations count="4">
    <dataValidation type="decimal" errorStyle="warning" allowBlank="1" showInputMessage="1" showErrorMessage="1" error="Please enter a value greater than 0 and less than 100." sqref="Q1:Q1048576" xr:uid="{5FD90FCE-EA9B-45D6-9116-69AE7FC307F0}">
      <formula1>0.01</formula1>
      <formula2>100</formula2>
    </dataValidation>
    <dataValidation type="list" allowBlank="1" showInputMessage="1" showErrorMessage="1" sqref="E2:E37 G2:G37" xr:uid="{914D07D3-ADB6-4B25-A697-D03A9D9FDE21}">
      <formula1>"Yes, No"</formula1>
    </dataValidation>
    <dataValidation type="decimal" errorStyle="warning" allowBlank="1" showInputMessage="1" showErrorMessage="1" error="Please enter a number between 0 and 168." sqref="P2:P37" xr:uid="{28D8A15C-0314-40DD-A94B-32A299F3AA87}">
      <formula1>0</formula1>
      <formula2>168</formula2>
    </dataValidation>
    <dataValidation type="list" allowBlank="1" showInputMessage="1" showErrorMessage="1" sqref="F2:F37" xr:uid="{D859EF36-20F7-47DF-9D3B-FC47D64C98DE}">
      <formula1>"Yes,No"</formula1>
    </dataValidation>
  </dataValidations>
  <printOptions horizontalCentered="1"/>
  <pageMargins left="0.25" right="0.25" top="0.43684895833333331" bottom="0.75" header="0.3" footer="0.3"/>
  <pageSetup paperSize="5" scale="33" fitToHeight="0" orientation="landscape" r:id="rId1"/>
  <headerFooter>
    <oddHeader>&amp;CSupported Employment Tracking Sheet</oddHeader>
    <oddFooter>&amp;RRevised 07/01/2020</oddFooter>
  </headerFooter>
  <tableParts count="1">
    <tablePart r:id="rId2"/>
  </tableParts>
  <extLst>
    <ext xmlns:x14="http://schemas.microsoft.com/office/spreadsheetml/2009/9/main" uri="{CCE6A557-97BC-4b89-ADB6-D9C93CAAB3DF}">
      <x14:dataValidations xmlns:xm="http://schemas.microsoft.com/office/excel/2006/main" count="1">
        <x14:dataValidation type="date" errorStyle="warning" allowBlank="1" showInputMessage="1" showErrorMessage="1" error="The date entered is not between the beginning of the fiscal year and today's date." xr:uid="{09D76E24-F0A6-4165-9CCE-65B09A5E39D3}">
          <x14:formula1>
            <xm:f>DATE('Instructions &amp; Definitions'!$B$2-1,7,1)</xm:f>
          </x14:formula1>
          <x14:formula2>
            <xm:f>TODAY()</xm:f>
          </x14:formula2>
          <xm:sqref>D2:D37 H2:M37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CBF78E-665A-47A8-B419-259AE6C739EF}">
  <sheetPr>
    <pageSetUpPr fitToPage="1"/>
  </sheetPr>
  <dimension ref="A1:T185"/>
  <sheetViews>
    <sheetView view="pageLayout" zoomScale="70" zoomScaleNormal="100" zoomScalePageLayoutView="70" workbookViewId="0">
      <selection activeCell="R4" sqref="R4"/>
    </sheetView>
  </sheetViews>
  <sheetFormatPr defaultRowHeight="15" x14ac:dyDescent="0.25"/>
  <cols>
    <col min="1" max="1" width="25.7109375" style="4" bestFit="1" customWidth="1"/>
    <col min="2" max="2" width="22" style="21" customWidth="1"/>
    <col min="3" max="7" width="26.7109375" style="21" customWidth="1"/>
    <col min="8" max="11" width="19.140625" customWidth="1"/>
    <col min="12" max="13" width="21.28515625" customWidth="1"/>
    <col min="14" max="14" width="24.7109375" style="5" customWidth="1"/>
    <col min="15" max="15" width="19.7109375" style="22" customWidth="1"/>
    <col min="16" max="16" width="17.85546875" style="21" customWidth="1"/>
    <col min="18" max="18" width="138.42578125" bestFit="1" customWidth="1"/>
    <col min="19" max="20" width="0" hidden="1" customWidth="1"/>
  </cols>
  <sheetData>
    <row r="1" spans="1:20" ht="66.75" customHeight="1" x14ac:dyDescent="0.25">
      <c r="A1" s="6" t="s">
        <v>5</v>
      </c>
      <c r="B1" s="6" t="s">
        <v>6</v>
      </c>
      <c r="C1" s="7" t="s">
        <v>4</v>
      </c>
      <c r="D1" s="7" t="s">
        <v>28</v>
      </c>
      <c r="E1" s="8" t="s">
        <v>62</v>
      </c>
      <c r="F1" s="6" t="s">
        <v>56</v>
      </c>
      <c r="G1" s="7" t="s">
        <v>55</v>
      </c>
      <c r="H1" s="8" t="s">
        <v>68</v>
      </c>
      <c r="I1" s="8" t="s">
        <v>75</v>
      </c>
      <c r="J1" s="8" t="s">
        <v>76</v>
      </c>
      <c r="K1" s="8" t="s">
        <v>73</v>
      </c>
      <c r="L1" s="10" t="s">
        <v>0</v>
      </c>
      <c r="M1" s="8" t="s">
        <v>3</v>
      </c>
      <c r="N1" s="6" t="s">
        <v>1</v>
      </c>
      <c r="O1" s="6" t="s">
        <v>2</v>
      </c>
      <c r="P1" s="9" t="s">
        <v>24</v>
      </c>
      <c r="Q1" s="11" t="s">
        <v>23</v>
      </c>
      <c r="R1" s="8" t="s">
        <v>8</v>
      </c>
      <c r="S1" s="30" t="s">
        <v>86</v>
      </c>
      <c r="T1" s="30" t="s">
        <v>90</v>
      </c>
    </row>
    <row r="2" spans="1:20" ht="14.25" customHeight="1" x14ac:dyDescent="0.25">
      <c r="A2" s="12"/>
      <c r="B2" s="12"/>
      <c r="C2" s="1"/>
      <c r="D2" s="25"/>
      <c r="E2" s="1"/>
      <c r="F2" s="14"/>
      <c r="G2" s="1"/>
      <c r="H2" s="13"/>
      <c r="I2" s="13"/>
      <c r="J2" s="13"/>
      <c r="K2" s="13"/>
      <c r="L2" s="13"/>
      <c r="M2" s="13"/>
      <c r="N2" s="14"/>
      <c r="O2" s="14"/>
      <c r="P2" s="2"/>
      <c r="Q2" s="15"/>
      <c r="R2" s="28"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2" t="str">
        <f>IF(AND(September[[#This Row],[Start Date of Most Recent Job]]&lt;&gt;"",September[[#This Row],[End Date of Most Recent Job]]&lt;&gt;""),DATEDIF(September[[#This Row],[Start Date of Most Recent Job]],September[[#This Row],[End Date of Most Recent Job]],"D"),"")</f>
        <v/>
      </c>
      <c r="T2">
        <f ca="1">LEN(September[[#This Row],[Missing/Incorrect Values]])</f>
        <v>0</v>
      </c>
    </row>
    <row r="3" spans="1:20" x14ac:dyDescent="0.25">
      <c r="A3" s="12"/>
      <c r="B3" s="12"/>
      <c r="C3" s="1"/>
      <c r="D3" s="25"/>
      <c r="E3" s="1"/>
      <c r="F3" s="14"/>
      <c r="G3" s="1"/>
      <c r="H3" s="13"/>
      <c r="I3" s="13"/>
      <c r="J3" s="13"/>
      <c r="K3" s="13"/>
      <c r="L3" s="13"/>
      <c r="M3" s="13"/>
      <c r="N3" s="14"/>
      <c r="O3" s="14"/>
      <c r="P3" s="2"/>
      <c r="Q3" s="15"/>
      <c r="R3" s="28"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3" t="str">
        <f>IF(AND(September[[#This Row],[Start Date of Most Recent Job]]&lt;&gt;"",September[[#This Row],[End Date of Most Recent Job]]&lt;&gt;""),DATEDIF(September[[#This Row],[Start Date of Most Recent Job]],September[[#This Row],[End Date of Most Recent Job]],"D"),"")</f>
        <v/>
      </c>
      <c r="T3">
        <f ca="1">LEN(September[[#This Row],[Missing/Incorrect Values]])</f>
        <v>0</v>
      </c>
    </row>
    <row r="4" spans="1:20" x14ac:dyDescent="0.25">
      <c r="A4" s="12"/>
      <c r="B4" s="12"/>
      <c r="C4" s="1"/>
      <c r="D4" s="25"/>
      <c r="E4" s="1"/>
      <c r="F4" s="14"/>
      <c r="G4" s="1"/>
      <c r="H4" s="13"/>
      <c r="I4" s="13"/>
      <c r="J4" s="13"/>
      <c r="K4" s="13"/>
      <c r="L4" s="13"/>
      <c r="M4" s="13"/>
      <c r="N4" s="14"/>
      <c r="O4" s="14"/>
      <c r="P4" s="2"/>
      <c r="Q4" s="15"/>
      <c r="R4" s="28"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4" t="str">
        <f>IF(AND(September[[#This Row],[Start Date of Most Recent Job]]&lt;&gt;"",September[[#This Row],[End Date of Most Recent Job]]&lt;&gt;""),DATEDIF(September[[#This Row],[Start Date of Most Recent Job]],September[[#This Row],[End Date of Most Recent Job]],"D"),"")</f>
        <v/>
      </c>
      <c r="T4">
        <f ca="1">LEN(September[[#This Row],[Missing/Incorrect Values]])</f>
        <v>0</v>
      </c>
    </row>
    <row r="5" spans="1:20" x14ac:dyDescent="0.25">
      <c r="A5" s="12"/>
      <c r="B5" s="12"/>
      <c r="C5" s="1"/>
      <c r="D5" s="25"/>
      <c r="E5" s="1"/>
      <c r="F5" s="14"/>
      <c r="G5" s="1"/>
      <c r="H5" s="13"/>
      <c r="I5" s="13"/>
      <c r="J5" s="13"/>
      <c r="K5" s="13"/>
      <c r="L5" s="13"/>
      <c r="M5" s="13"/>
      <c r="N5" s="14"/>
      <c r="O5" s="14"/>
      <c r="P5" s="2"/>
      <c r="Q5" s="15"/>
      <c r="R5" s="28"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5" t="str">
        <f>IF(AND(September[[#This Row],[Start Date of Most Recent Job]]&lt;&gt;"",September[[#This Row],[End Date of Most Recent Job]]&lt;&gt;""),DATEDIF(September[[#This Row],[Start Date of Most Recent Job]],September[[#This Row],[End Date of Most Recent Job]],"D"),"")</f>
        <v/>
      </c>
      <c r="T5">
        <f ca="1">LEN(September[[#This Row],[Missing/Incorrect Values]])</f>
        <v>0</v>
      </c>
    </row>
    <row r="6" spans="1:20" x14ac:dyDescent="0.25">
      <c r="A6" s="12"/>
      <c r="B6" s="12"/>
      <c r="C6" s="1"/>
      <c r="D6" s="25"/>
      <c r="E6" s="1"/>
      <c r="F6" s="14"/>
      <c r="G6" s="1"/>
      <c r="H6" s="13"/>
      <c r="I6" s="13"/>
      <c r="J6" s="13"/>
      <c r="K6" s="13"/>
      <c r="L6" s="13"/>
      <c r="M6" s="13"/>
      <c r="N6" s="14"/>
      <c r="O6" s="14"/>
      <c r="P6" s="2"/>
      <c r="Q6" s="15"/>
      <c r="R6" s="28"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6" t="str">
        <f>IF(AND(September[[#This Row],[Start Date of Most Recent Job]]&lt;&gt;"",September[[#This Row],[End Date of Most Recent Job]]&lt;&gt;""),DATEDIF(September[[#This Row],[Start Date of Most Recent Job]],September[[#This Row],[End Date of Most Recent Job]],"D"),"")</f>
        <v/>
      </c>
      <c r="T6">
        <f ca="1">LEN(September[[#This Row],[Missing/Incorrect Values]])</f>
        <v>0</v>
      </c>
    </row>
    <row r="7" spans="1:20" x14ac:dyDescent="0.25">
      <c r="A7" s="12"/>
      <c r="B7" s="12"/>
      <c r="C7" s="1"/>
      <c r="D7" s="25"/>
      <c r="E7" s="1"/>
      <c r="F7" s="14"/>
      <c r="G7" s="1"/>
      <c r="H7" s="13"/>
      <c r="I7" s="13"/>
      <c r="J7" s="13"/>
      <c r="K7" s="13"/>
      <c r="L7" s="13"/>
      <c r="M7" s="13"/>
      <c r="N7" s="14"/>
      <c r="O7" s="14"/>
      <c r="P7" s="2"/>
      <c r="Q7" s="15"/>
      <c r="R7" s="28"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7" t="str">
        <f>IF(AND(September[[#This Row],[Start Date of Most Recent Job]]&lt;&gt;"",September[[#This Row],[End Date of Most Recent Job]]&lt;&gt;""),DATEDIF(September[[#This Row],[Start Date of Most Recent Job]],September[[#This Row],[End Date of Most Recent Job]],"D"),"")</f>
        <v/>
      </c>
      <c r="T7">
        <f ca="1">LEN(September[[#This Row],[Missing/Incorrect Values]])</f>
        <v>0</v>
      </c>
    </row>
    <row r="8" spans="1:20" x14ac:dyDescent="0.25">
      <c r="A8" s="12"/>
      <c r="B8" s="12"/>
      <c r="C8" s="1"/>
      <c r="D8" s="25"/>
      <c r="E8" s="1"/>
      <c r="F8" s="14"/>
      <c r="G8" s="1"/>
      <c r="H8" s="13"/>
      <c r="I8" s="13"/>
      <c r="J8" s="13"/>
      <c r="K8" s="13"/>
      <c r="L8" s="13"/>
      <c r="M8" s="13"/>
      <c r="N8" s="14"/>
      <c r="O8" s="14"/>
      <c r="P8" s="2"/>
      <c r="Q8" s="15"/>
      <c r="R8" s="28"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8" t="str">
        <f>IF(AND(September[[#This Row],[Start Date of Most Recent Job]]&lt;&gt;"",September[[#This Row],[End Date of Most Recent Job]]&lt;&gt;""),DATEDIF(September[[#This Row],[Start Date of Most Recent Job]],September[[#This Row],[End Date of Most Recent Job]],"D"),"")</f>
        <v/>
      </c>
      <c r="T8">
        <f ca="1">LEN(September[[#This Row],[Missing/Incorrect Values]])</f>
        <v>0</v>
      </c>
    </row>
    <row r="9" spans="1:20" x14ac:dyDescent="0.25">
      <c r="A9" s="12"/>
      <c r="B9" s="12"/>
      <c r="C9" s="1"/>
      <c r="D9" s="25"/>
      <c r="E9" s="1"/>
      <c r="F9" s="14"/>
      <c r="G9" s="1"/>
      <c r="H9" s="13"/>
      <c r="I9" s="13"/>
      <c r="J9" s="13"/>
      <c r="K9" s="13"/>
      <c r="L9" s="13"/>
      <c r="M9" s="13"/>
      <c r="N9" s="14"/>
      <c r="O9" s="14"/>
      <c r="P9" s="2"/>
      <c r="Q9" s="15"/>
      <c r="R9" s="28"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9" t="str">
        <f>IF(AND(September[[#This Row],[Start Date of Most Recent Job]]&lt;&gt;"",September[[#This Row],[End Date of Most Recent Job]]&lt;&gt;""),DATEDIF(September[[#This Row],[Start Date of Most Recent Job]],September[[#This Row],[End Date of Most Recent Job]],"D"),"")</f>
        <v/>
      </c>
      <c r="T9">
        <f ca="1">LEN(September[[#This Row],[Missing/Incorrect Values]])</f>
        <v>0</v>
      </c>
    </row>
    <row r="10" spans="1:20" x14ac:dyDescent="0.25">
      <c r="A10" s="12"/>
      <c r="B10" s="12"/>
      <c r="C10" s="1"/>
      <c r="D10" s="25"/>
      <c r="E10" s="1"/>
      <c r="F10" s="14"/>
      <c r="G10" s="1"/>
      <c r="H10" s="13"/>
      <c r="I10" s="13"/>
      <c r="J10" s="13"/>
      <c r="K10" s="13"/>
      <c r="L10" s="13"/>
      <c r="M10" s="13"/>
      <c r="N10" s="14"/>
      <c r="O10" s="14"/>
      <c r="P10" s="2"/>
      <c r="Q10" s="15"/>
      <c r="R10" s="28"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10" t="str">
        <f>IF(AND(September[[#This Row],[Start Date of Most Recent Job]]&lt;&gt;"",September[[#This Row],[End Date of Most Recent Job]]&lt;&gt;""),DATEDIF(September[[#This Row],[Start Date of Most Recent Job]],September[[#This Row],[End Date of Most Recent Job]],"D"),"")</f>
        <v/>
      </c>
      <c r="T10">
        <f ca="1">LEN(September[[#This Row],[Missing/Incorrect Values]])</f>
        <v>0</v>
      </c>
    </row>
    <row r="11" spans="1:20" x14ac:dyDescent="0.25">
      <c r="A11" s="12"/>
      <c r="B11" s="12"/>
      <c r="C11" s="1"/>
      <c r="D11" s="25"/>
      <c r="E11" s="1"/>
      <c r="F11" s="14"/>
      <c r="G11" s="1"/>
      <c r="H11" s="13"/>
      <c r="I11" s="13"/>
      <c r="J11" s="13"/>
      <c r="K11" s="13"/>
      <c r="L11" s="13"/>
      <c r="M11" s="13"/>
      <c r="N11" s="14"/>
      <c r="O11" s="14"/>
      <c r="P11" s="2"/>
      <c r="Q11" s="15"/>
      <c r="R11" s="28"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11" t="str">
        <f>IF(AND(September[[#This Row],[Start Date of Most Recent Job]]&lt;&gt;"",September[[#This Row],[End Date of Most Recent Job]]&lt;&gt;""),DATEDIF(September[[#This Row],[Start Date of Most Recent Job]],September[[#This Row],[End Date of Most Recent Job]],"D"),"")</f>
        <v/>
      </c>
      <c r="T11">
        <f ca="1">LEN(September[[#This Row],[Missing/Incorrect Values]])</f>
        <v>0</v>
      </c>
    </row>
    <row r="12" spans="1:20" x14ac:dyDescent="0.25">
      <c r="A12" s="12"/>
      <c r="B12" s="12"/>
      <c r="C12" s="1"/>
      <c r="D12" s="25"/>
      <c r="E12" s="1"/>
      <c r="F12" s="14"/>
      <c r="G12" s="1"/>
      <c r="H12" s="13"/>
      <c r="I12" s="13"/>
      <c r="J12" s="13"/>
      <c r="K12" s="13"/>
      <c r="L12" s="13"/>
      <c r="M12" s="13"/>
      <c r="N12" s="14"/>
      <c r="O12" s="14"/>
      <c r="P12" s="2"/>
      <c r="Q12" s="15"/>
      <c r="R12" s="28"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12" t="str">
        <f>IF(AND(September[[#This Row],[Start Date of Most Recent Job]]&lt;&gt;"",September[[#This Row],[End Date of Most Recent Job]]&lt;&gt;""),DATEDIF(September[[#This Row],[Start Date of Most Recent Job]],September[[#This Row],[End Date of Most Recent Job]],"D"),"")</f>
        <v/>
      </c>
      <c r="T12">
        <f ca="1">LEN(September[[#This Row],[Missing/Incorrect Values]])</f>
        <v>0</v>
      </c>
    </row>
    <row r="13" spans="1:20" x14ac:dyDescent="0.25">
      <c r="A13" s="12"/>
      <c r="B13" s="12"/>
      <c r="C13" s="1"/>
      <c r="D13" s="25"/>
      <c r="E13" s="1"/>
      <c r="F13" s="14"/>
      <c r="G13" s="1"/>
      <c r="H13" s="13"/>
      <c r="I13" s="13"/>
      <c r="J13" s="13"/>
      <c r="K13" s="13"/>
      <c r="L13" s="13"/>
      <c r="M13" s="13"/>
      <c r="N13" s="14"/>
      <c r="O13" s="14"/>
      <c r="P13" s="2"/>
      <c r="Q13" s="15"/>
      <c r="R13" s="28"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13" t="str">
        <f>IF(AND(September[[#This Row],[Start Date of Most Recent Job]]&lt;&gt;"",September[[#This Row],[End Date of Most Recent Job]]&lt;&gt;""),DATEDIF(September[[#This Row],[Start Date of Most Recent Job]],September[[#This Row],[End Date of Most Recent Job]],"D"),"")</f>
        <v/>
      </c>
      <c r="T13">
        <f ca="1">LEN(September[[#This Row],[Missing/Incorrect Values]])</f>
        <v>0</v>
      </c>
    </row>
    <row r="14" spans="1:20" x14ac:dyDescent="0.25">
      <c r="A14" s="12"/>
      <c r="B14" s="12"/>
      <c r="C14" s="1"/>
      <c r="D14" s="25"/>
      <c r="E14" s="1"/>
      <c r="F14" s="14"/>
      <c r="G14" s="1"/>
      <c r="H14" s="13"/>
      <c r="I14" s="13"/>
      <c r="J14" s="13"/>
      <c r="K14" s="13"/>
      <c r="L14" s="13"/>
      <c r="M14" s="13"/>
      <c r="N14" s="14"/>
      <c r="O14" s="14"/>
      <c r="P14" s="2"/>
      <c r="Q14" s="15"/>
      <c r="R14" s="28"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14" t="str">
        <f>IF(AND(September[[#This Row],[Start Date of Most Recent Job]]&lt;&gt;"",September[[#This Row],[End Date of Most Recent Job]]&lt;&gt;""),DATEDIF(September[[#This Row],[Start Date of Most Recent Job]],September[[#This Row],[End Date of Most Recent Job]],"D"),"")</f>
        <v/>
      </c>
      <c r="T14">
        <f ca="1">LEN(September[[#This Row],[Missing/Incorrect Values]])</f>
        <v>0</v>
      </c>
    </row>
    <row r="15" spans="1:20" x14ac:dyDescent="0.25">
      <c r="A15" s="12"/>
      <c r="B15" s="12"/>
      <c r="C15" s="1"/>
      <c r="D15" s="25"/>
      <c r="E15" s="1"/>
      <c r="F15" s="14"/>
      <c r="G15" s="1"/>
      <c r="H15" s="13"/>
      <c r="I15" s="13"/>
      <c r="J15" s="13"/>
      <c r="K15" s="13"/>
      <c r="L15" s="13"/>
      <c r="M15" s="13"/>
      <c r="N15" s="14"/>
      <c r="O15" s="14"/>
      <c r="P15" s="2"/>
      <c r="Q15" s="15"/>
      <c r="R15" s="28"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15" t="str">
        <f>IF(AND(September[[#This Row],[Start Date of Most Recent Job]]&lt;&gt;"",September[[#This Row],[End Date of Most Recent Job]]&lt;&gt;""),DATEDIF(September[[#This Row],[Start Date of Most Recent Job]],September[[#This Row],[End Date of Most Recent Job]],"D"),"")</f>
        <v/>
      </c>
      <c r="T15">
        <f ca="1">LEN(September[[#This Row],[Missing/Incorrect Values]])</f>
        <v>0</v>
      </c>
    </row>
    <row r="16" spans="1:20" x14ac:dyDescent="0.25">
      <c r="A16" s="12"/>
      <c r="B16" s="12"/>
      <c r="C16" s="1"/>
      <c r="D16" s="25"/>
      <c r="E16" s="1"/>
      <c r="F16" s="14"/>
      <c r="G16" s="1"/>
      <c r="H16" s="13"/>
      <c r="I16" s="13"/>
      <c r="J16" s="13"/>
      <c r="K16" s="13"/>
      <c r="L16" s="13"/>
      <c r="M16" s="13"/>
      <c r="N16" s="14"/>
      <c r="O16" s="14"/>
      <c r="P16" s="2"/>
      <c r="Q16" s="15"/>
      <c r="R16" s="28"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16" t="str">
        <f>IF(AND(September[[#This Row],[Start Date of Most Recent Job]]&lt;&gt;"",September[[#This Row],[End Date of Most Recent Job]]&lt;&gt;""),DATEDIF(September[[#This Row],[Start Date of Most Recent Job]],September[[#This Row],[End Date of Most Recent Job]],"D"),"")</f>
        <v/>
      </c>
      <c r="T16">
        <f ca="1">LEN(September[[#This Row],[Missing/Incorrect Values]])</f>
        <v>0</v>
      </c>
    </row>
    <row r="17" spans="1:20" x14ac:dyDescent="0.25">
      <c r="A17" s="12"/>
      <c r="B17" s="12"/>
      <c r="C17" s="1"/>
      <c r="D17" s="25"/>
      <c r="E17" s="1"/>
      <c r="F17" s="14"/>
      <c r="G17" s="1"/>
      <c r="H17" s="13"/>
      <c r="I17" s="13"/>
      <c r="J17" s="13"/>
      <c r="K17" s="13"/>
      <c r="L17" s="13"/>
      <c r="M17" s="13"/>
      <c r="N17" s="14"/>
      <c r="O17" s="14"/>
      <c r="P17" s="2"/>
      <c r="Q17" s="15"/>
      <c r="R17" s="28"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17" t="str">
        <f>IF(AND(September[[#This Row],[Start Date of Most Recent Job]]&lt;&gt;"",September[[#This Row],[End Date of Most Recent Job]]&lt;&gt;""),DATEDIF(September[[#This Row],[Start Date of Most Recent Job]],September[[#This Row],[End Date of Most Recent Job]],"D"),"")</f>
        <v/>
      </c>
      <c r="T17">
        <f ca="1">LEN(September[[#This Row],[Missing/Incorrect Values]])</f>
        <v>0</v>
      </c>
    </row>
    <row r="18" spans="1:20" x14ac:dyDescent="0.25">
      <c r="A18" s="12"/>
      <c r="B18" s="12"/>
      <c r="C18" s="1"/>
      <c r="D18" s="25"/>
      <c r="E18" s="1"/>
      <c r="F18" s="14"/>
      <c r="G18" s="1"/>
      <c r="H18" s="13"/>
      <c r="I18" s="13"/>
      <c r="J18" s="13"/>
      <c r="K18" s="13"/>
      <c r="L18" s="13"/>
      <c r="M18" s="13"/>
      <c r="N18" s="14"/>
      <c r="O18" s="14"/>
      <c r="P18" s="2"/>
      <c r="Q18" s="15"/>
      <c r="R18" s="28"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18" t="str">
        <f>IF(AND(September[[#This Row],[Start Date of Most Recent Job]]&lt;&gt;"",September[[#This Row],[End Date of Most Recent Job]]&lt;&gt;""),DATEDIF(September[[#This Row],[Start Date of Most Recent Job]],September[[#This Row],[End Date of Most Recent Job]],"D"),"")</f>
        <v/>
      </c>
      <c r="T18">
        <f ca="1">LEN(September[[#This Row],[Missing/Incorrect Values]])</f>
        <v>0</v>
      </c>
    </row>
    <row r="19" spans="1:20" x14ac:dyDescent="0.25">
      <c r="A19" s="12"/>
      <c r="B19" s="12"/>
      <c r="C19" s="1"/>
      <c r="D19" s="25"/>
      <c r="E19" s="1"/>
      <c r="F19" s="14"/>
      <c r="G19" s="1"/>
      <c r="H19" s="13"/>
      <c r="I19" s="13"/>
      <c r="J19" s="13"/>
      <c r="K19" s="13"/>
      <c r="L19" s="13"/>
      <c r="M19" s="13"/>
      <c r="N19" s="14"/>
      <c r="O19" s="14"/>
      <c r="P19" s="2"/>
      <c r="Q19" s="15"/>
      <c r="R19" s="28"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19" t="str">
        <f>IF(AND(September[[#This Row],[Start Date of Most Recent Job]]&lt;&gt;"",September[[#This Row],[End Date of Most Recent Job]]&lt;&gt;""),DATEDIF(September[[#This Row],[Start Date of Most Recent Job]],September[[#This Row],[End Date of Most Recent Job]],"D"),"")</f>
        <v/>
      </c>
      <c r="T19">
        <f ca="1">LEN(September[[#This Row],[Missing/Incorrect Values]])</f>
        <v>0</v>
      </c>
    </row>
    <row r="20" spans="1:20" x14ac:dyDescent="0.25">
      <c r="A20" s="12"/>
      <c r="B20" s="12"/>
      <c r="C20" s="1"/>
      <c r="D20" s="25"/>
      <c r="E20" s="1"/>
      <c r="F20" s="14"/>
      <c r="G20" s="1"/>
      <c r="H20" s="13"/>
      <c r="I20" s="13"/>
      <c r="J20" s="13"/>
      <c r="K20" s="13"/>
      <c r="L20" s="13"/>
      <c r="M20" s="13"/>
      <c r="N20" s="14"/>
      <c r="O20" s="14"/>
      <c r="P20" s="2"/>
      <c r="Q20" s="15"/>
      <c r="R20" s="28"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20" t="str">
        <f>IF(AND(September[[#This Row],[Start Date of Most Recent Job]]&lt;&gt;"",September[[#This Row],[End Date of Most Recent Job]]&lt;&gt;""),DATEDIF(September[[#This Row],[Start Date of Most Recent Job]],September[[#This Row],[End Date of Most Recent Job]],"D"),"")</f>
        <v/>
      </c>
      <c r="T20">
        <f ca="1">LEN(September[[#This Row],[Missing/Incorrect Values]])</f>
        <v>0</v>
      </c>
    </row>
    <row r="21" spans="1:20" x14ac:dyDescent="0.25">
      <c r="A21" s="12"/>
      <c r="B21" s="12"/>
      <c r="C21" s="1"/>
      <c r="D21" s="25"/>
      <c r="E21" s="1"/>
      <c r="F21" s="14"/>
      <c r="G21" s="1"/>
      <c r="H21" s="13"/>
      <c r="I21" s="13"/>
      <c r="J21" s="13"/>
      <c r="K21" s="13"/>
      <c r="L21" s="13"/>
      <c r="M21" s="13"/>
      <c r="N21" s="14"/>
      <c r="O21" s="14"/>
      <c r="P21" s="2"/>
      <c r="Q21" s="15"/>
      <c r="R21" s="28"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21" t="str">
        <f>IF(AND(September[[#This Row],[Start Date of Most Recent Job]]&lt;&gt;"",September[[#This Row],[End Date of Most Recent Job]]&lt;&gt;""),DATEDIF(September[[#This Row],[Start Date of Most Recent Job]],September[[#This Row],[End Date of Most Recent Job]],"D"),"")</f>
        <v/>
      </c>
      <c r="T21">
        <f ca="1">LEN(September[[#This Row],[Missing/Incorrect Values]])</f>
        <v>0</v>
      </c>
    </row>
    <row r="22" spans="1:20" x14ac:dyDescent="0.25">
      <c r="A22" s="12"/>
      <c r="B22" s="12"/>
      <c r="C22" s="1"/>
      <c r="D22" s="25"/>
      <c r="E22" s="1"/>
      <c r="F22" s="14"/>
      <c r="G22" s="1"/>
      <c r="H22" s="13"/>
      <c r="I22" s="13"/>
      <c r="J22" s="13"/>
      <c r="K22" s="13"/>
      <c r="L22" s="13"/>
      <c r="M22" s="13"/>
      <c r="N22" s="14"/>
      <c r="O22" s="14"/>
      <c r="P22" s="2"/>
      <c r="Q22" s="15"/>
      <c r="R22" s="28"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22" t="str">
        <f>IF(AND(September[[#This Row],[Start Date of Most Recent Job]]&lt;&gt;"",September[[#This Row],[End Date of Most Recent Job]]&lt;&gt;""),DATEDIF(September[[#This Row],[Start Date of Most Recent Job]],September[[#This Row],[End Date of Most Recent Job]],"D"),"")</f>
        <v/>
      </c>
      <c r="T22">
        <f ca="1">LEN(September[[#This Row],[Missing/Incorrect Values]])</f>
        <v>0</v>
      </c>
    </row>
    <row r="23" spans="1:20" x14ac:dyDescent="0.25">
      <c r="A23" s="12"/>
      <c r="B23" s="12"/>
      <c r="C23" s="1"/>
      <c r="D23" s="25"/>
      <c r="E23" s="1"/>
      <c r="F23" s="14"/>
      <c r="G23" s="1"/>
      <c r="H23" s="13"/>
      <c r="I23" s="13"/>
      <c r="J23" s="13"/>
      <c r="K23" s="13"/>
      <c r="L23" s="13"/>
      <c r="M23" s="13"/>
      <c r="N23" s="14"/>
      <c r="O23" s="14"/>
      <c r="P23" s="2"/>
      <c r="Q23" s="15"/>
      <c r="R23" s="28"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23" t="str">
        <f>IF(AND(September[[#This Row],[Start Date of Most Recent Job]]&lt;&gt;"",September[[#This Row],[End Date of Most Recent Job]]&lt;&gt;""),DATEDIF(September[[#This Row],[Start Date of Most Recent Job]],September[[#This Row],[End Date of Most Recent Job]],"D"),"")</f>
        <v/>
      </c>
      <c r="T23">
        <f ca="1">LEN(September[[#This Row],[Missing/Incorrect Values]])</f>
        <v>0</v>
      </c>
    </row>
    <row r="24" spans="1:20" x14ac:dyDescent="0.25">
      <c r="A24" s="12"/>
      <c r="B24" s="12"/>
      <c r="C24" s="1"/>
      <c r="D24" s="25"/>
      <c r="E24" s="1"/>
      <c r="F24" s="14"/>
      <c r="G24" s="1"/>
      <c r="H24" s="13"/>
      <c r="I24" s="13"/>
      <c r="J24" s="13"/>
      <c r="K24" s="13"/>
      <c r="L24" s="13"/>
      <c r="M24" s="13"/>
      <c r="N24" s="14"/>
      <c r="O24" s="14"/>
      <c r="P24" s="2"/>
      <c r="Q24" s="15"/>
      <c r="R24" s="28"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24" t="str">
        <f>IF(AND(September[[#This Row],[Start Date of Most Recent Job]]&lt;&gt;"",September[[#This Row],[End Date of Most Recent Job]]&lt;&gt;""),DATEDIF(September[[#This Row],[Start Date of Most Recent Job]],September[[#This Row],[End Date of Most Recent Job]],"D"),"")</f>
        <v/>
      </c>
      <c r="T24">
        <f ca="1">LEN(September[[#This Row],[Missing/Incorrect Values]])</f>
        <v>0</v>
      </c>
    </row>
    <row r="25" spans="1:20" x14ac:dyDescent="0.25">
      <c r="A25" s="12"/>
      <c r="B25" s="12"/>
      <c r="C25" s="1"/>
      <c r="D25" s="25"/>
      <c r="E25" s="1"/>
      <c r="F25" s="14"/>
      <c r="G25" s="1"/>
      <c r="H25" s="13"/>
      <c r="I25" s="13"/>
      <c r="J25" s="13"/>
      <c r="K25" s="13"/>
      <c r="L25" s="13"/>
      <c r="M25" s="13"/>
      <c r="N25" s="14"/>
      <c r="O25" s="14"/>
      <c r="P25" s="2"/>
      <c r="Q25" s="15"/>
      <c r="R25" s="28"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25" t="str">
        <f>IF(AND(September[[#This Row],[Start Date of Most Recent Job]]&lt;&gt;"",September[[#This Row],[End Date of Most Recent Job]]&lt;&gt;""),DATEDIF(September[[#This Row],[Start Date of Most Recent Job]],September[[#This Row],[End Date of Most Recent Job]],"D"),"")</f>
        <v/>
      </c>
      <c r="T25">
        <f ca="1">LEN(September[[#This Row],[Missing/Incorrect Values]])</f>
        <v>0</v>
      </c>
    </row>
    <row r="26" spans="1:20" x14ac:dyDescent="0.25">
      <c r="A26" s="12"/>
      <c r="B26" s="12"/>
      <c r="C26" s="1"/>
      <c r="D26" s="25"/>
      <c r="E26" s="1"/>
      <c r="F26" s="14"/>
      <c r="G26" s="1"/>
      <c r="H26" s="13"/>
      <c r="I26" s="13"/>
      <c r="J26" s="13"/>
      <c r="K26" s="13"/>
      <c r="L26" s="13"/>
      <c r="M26" s="13"/>
      <c r="N26" s="14"/>
      <c r="O26" s="14"/>
      <c r="P26" s="2"/>
      <c r="Q26" s="15"/>
      <c r="R26" s="28"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26" t="str">
        <f>IF(AND(September[[#This Row],[Start Date of Most Recent Job]]&lt;&gt;"",September[[#This Row],[End Date of Most Recent Job]]&lt;&gt;""),DATEDIF(September[[#This Row],[Start Date of Most Recent Job]],September[[#This Row],[End Date of Most Recent Job]],"D"),"")</f>
        <v/>
      </c>
      <c r="T26">
        <f ca="1">LEN(September[[#This Row],[Missing/Incorrect Values]])</f>
        <v>0</v>
      </c>
    </row>
    <row r="27" spans="1:20" x14ac:dyDescent="0.25">
      <c r="A27" s="12"/>
      <c r="B27" s="12"/>
      <c r="C27" s="1"/>
      <c r="D27" s="25"/>
      <c r="E27" s="1"/>
      <c r="F27" s="14"/>
      <c r="G27" s="1"/>
      <c r="H27" s="13"/>
      <c r="I27" s="13"/>
      <c r="J27" s="13"/>
      <c r="K27" s="13"/>
      <c r="L27" s="13"/>
      <c r="M27" s="13"/>
      <c r="N27" s="14"/>
      <c r="O27" s="14"/>
      <c r="P27" s="2"/>
      <c r="Q27" s="15"/>
      <c r="R27" s="28"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27" t="str">
        <f>IF(AND(September[[#This Row],[Start Date of Most Recent Job]]&lt;&gt;"",September[[#This Row],[End Date of Most Recent Job]]&lt;&gt;""),DATEDIF(September[[#This Row],[Start Date of Most Recent Job]],September[[#This Row],[End Date of Most Recent Job]],"D"),"")</f>
        <v/>
      </c>
      <c r="T27">
        <f ca="1">LEN(September[[#This Row],[Missing/Incorrect Values]])</f>
        <v>0</v>
      </c>
    </row>
    <row r="28" spans="1:20" x14ac:dyDescent="0.25">
      <c r="A28" s="12"/>
      <c r="B28" s="12"/>
      <c r="C28" s="1"/>
      <c r="D28" s="25"/>
      <c r="E28" s="1"/>
      <c r="F28" s="14"/>
      <c r="G28" s="1"/>
      <c r="H28" s="13"/>
      <c r="I28" s="13"/>
      <c r="J28" s="13"/>
      <c r="K28" s="13"/>
      <c r="L28" s="13"/>
      <c r="M28" s="13"/>
      <c r="N28" s="14"/>
      <c r="O28" s="14"/>
      <c r="P28" s="2"/>
      <c r="Q28" s="15"/>
      <c r="R28" s="28"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28" t="str">
        <f>IF(AND(September[[#This Row],[Start Date of Most Recent Job]]&lt;&gt;"",September[[#This Row],[End Date of Most Recent Job]]&lt;&gt;""),DATEDIF(September[[#This Row],[Start Date of Most Recent Job]],September[[#This Row],[End Date of Most Recent Job]],"D"),"")</f>
        <v/>
      </c>
      <c r="T28">
        <f ca="1">LEN(September[[#This Row],[Missing/Incorrect Values]])</f>
        <v>0</v>
      </c>
    </row>
    <row r="29" spans="1:20" x14ac:dyDescent="0.25">
      <c r="A29" s="12"/>
      <c r="B29" s="12"/>
      <c r="C29" s="1"/>
      <c r="D29" s="25"/>
      <c r="E29" s="1"/>
      <c r="F29" s="14"/>
      <c r="G29" s="1"/>
      <c r="H29" s="13"/>
      <c r="I29" s="13"/>
      <c r="J29" s="13"/>
      <c r="K29" s="13"/>
      <c r="L29" s="13"/>
      <c r="M29" s="13"/>
      <c r="N29" s="14"/>
      <c r="O29" s="14"/>
      <c r="P29" s="2"/>
      <c r="Q29" s="15"/>
      <c r="R29" s="28"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29" t="str">
        <f>IF(AND(September[[#This Row],[Start Date of Most Recent Job]]&lt;&gt;"",September[[#This Row],[End Date of Most Recent Job]]&lt;&gt;""),DATEDIF(September[[#This Row],[Start Date of Most Recent Job]],September[[#This Row],[End Date of Most Recent Job]],"D"),"")</f>
        <v/>
      </c>
      <c r="T29">
        <f ca="1">LEN(September[[#This Row],[Missing/Incorrect Values]])</f>
        <v>0</v>
      </c>
    </row>
    <row r="30" spans="1:20" x14ac:dyDescent="0.25">
      <c r="A30" s="12"/>
      <c r="B30" s="12"/>
      <c r="C30" s="1"/>
      <c r="D30" s="25"/>
      <c r="E30" s="1"/>
      <c r="F30" s="14"/>
      <c r="G30" s="1"/>
      <c r="H30" s="13"/>
      <c r="I30" s="13"/>
      <c r="J30" s="13"/>
      <c r="K30" s="13"/>
      <c r="L30" s="13"/>
      <c r="M30" s="13"/>
      <c r="N30" s="14"/>
      <c r="O30" s="14"/>
      <c r="P30" s="2"/>
      <c r="Q30" s="15"/>
      <c r="R30" s="28"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30" t="str">
        <f>IF(AND(September[[#This Row],[Start Date of Most Recent Job]]&lt;&gt;"",September[[#This Row],[End Date of Most Recent Job]]&lt;&gt;""),DATEDIF(September[[#This Row],[Start Date of Most Recent Job]],September[[#This Row],[End Date of Most Recent Job]],"D"),"")</f>
        <v/>
      </c>
      <c r="T30">
        <f ca="1">LEN(September[[#This Row],[Missing/Incorrect Values]])</f>
        <v>0</v>
      </c>
    </row>
    <row r="31" spans="1:20" x14ac:dyDescent="0.25">
      <c r="A31" s="12"/>
      <c r="B31" s="12"/>
      <c r="C31" s="1"/>
      <c r="D31" s="25"/>
      <c r="E31" s="1"/>
      <c r="F31" s="14"/>
      <c r="G31" s="1"/>
      <c r="H31" s="13"/>
      <c r="I31" s="13"/>
      <c r="J31" s="13"/>
      <c r="K31" s="13"/>
      <c r="L31" s="13"/>
      <c r="M31" s="13"/>
      <c r="N31" s="14"/>
      <c r="O31" s="14"/>
      <c r="P31" s="2"/>
      <c r="Q31" s="15"/>
      <c r="R31" s="28"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31" t="str">
        <f>IF(AND(September[[#This Row],[Start Date of Most Recent Job]]&lt;&gt;"",September[[#This Row],[End Date of Most Recent Job]]&lt;&gt;""),DATEDIF(September[[#This Row],[Start Date of Most Recent Job]],September[[#This Row],[End Date of Most Recent Job]],"D"),"")</f>
        <v/>
      </c>
      <c r="T31">
        <f ca="1">LEN(September[[#This Row],[Missing/Incorrect Values]])</f>
        <v>0</v>
      </c>
    </row>
    <row r="32" spans="1:20" x14ac:dyDescent="0.25">
      <c r="A32" s="12"/>
      <c r="B32" s="12"/>
      <c r="C32" s="1"/>
      <c r="D32" s="25"/>
      <c r="E32" s="1"/>
      <c r="F32" s="14"/>
      <c r="G32" s="1"/>
      <c r="H32" s="13"/>
      <c r="I32" s="13"/>
      <c r="J32" s="13"/>
      <c r="K32" s="13"/>
      <c r="L32" s="13"/>
      <c r="M32" s="13"/>
      <c r="N32" s="14"/>
      <c r="O32" s="14"/>
      <c r="P32" s="2"/>
      <c r="Q32" s="15"/>
      <c r="R32" s="28"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32" t="str">
        <f>IF(AND(September[[#This Row],[Start Date of Most Recent Job]]&lt;&gt;"",September[[#This Row],[End Date of Most Recent Job]]&lt;&gt;""),DATEDIF(September[[#This Row],[Start Date of Most Recent Job]],September[[#This Row],[End Date of Most Recent Job]],"D"),"")</f>
        <v/>
      </c>
      <c r="T32">
        <f ca="1">LEN(September[[#This Row],[Missing/Incorrect Values]])</f>
        <v>0</v>
      </c>
    </row>
    <row r="33" spans="1:20" x14ac:dyDescent="0.25">
      <c r="A33" s="12"/>
      <c r="B33" s="12"/>
      <c r="C33" s="1"/>
      <c r="D33" s="25"/>
      <c r="E33" s="1"/>
      <c r="F33" s="14"/>
      <c r="G33" s="1"/>
      <c r="H33" s="13"/>
      <c r="I33" s="13"/>
      <c r="J33" s="13"/>
      <c r="K33" s="13"/>
      <c r="L33" s="13"/>
      <c r="M33" s="13"/>
      <c r="N33" s="14"/>
      <c r="O33" s="14"/>
      <c r="P33" s="2"/>
      <c r="Q33" s="15"/>
      <c r="R33" s="28"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33" t="str">
        <f>IF(AND(September[[#This Row],[Start Date of Most Recent Job]]&lt;&gt;"",September[[#This Row],[End Date of Most Recent Job]]&lt;&gt;""),DATEDIF(September[[#This Row],[Start Date of Most Recent Job]],September[[#This Row],[End Date of Most Recent Job]],"D"),"")</f>
        <v/>
      </c>
      <c r="T33">
        <f ca="1">LEN(September[[#This Row],[Missing/Incorrect Values]])</f>
        <v>0</v>
      </c>
    </row>
    <row r="34" spans="1:20" x14ac:dyDescent="0.25">
      <c r="A34" s="12"/>
      <c r="B34" s="12"/>
      <c r="C34" s="1"/>
      <c r="D34" s="25"/>
      <c r="E34" s="1"/>
      <c r="F34" s="14"/>
      <c r="G34" s="1"/>
      <c r="H34" s="13"/>
      <c r="I34" s="13"/>
      <c r="J34" s="13"/>
      <c r="K34" s="13"/>
      <c r="L34" s="13"/>
      <c r="M34" s="13"/>
      <c r="N34" s="14"/>
      <c r="O34" s="14"/>
      <c r="P34" s="2"/>
      <c r="Q34" s="15"/>
      <c r="R34" s="28"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34" t="str">
        <f>IF(AND(September[[#This Row],[Start Date of Most Recent Job]]&lt;&gt;"",September[[#This Row],[End Date of Most Recent Job]]&lt;&gt;""),DATEDIF(September[[#This Row],[Start Date of Most Recent Job]],September[[#This Row],[End Date of Most Recent Job]],"D"),"")</f>
        <v/>
      </c>
      <c r="T34">
        <f ca="1">LEN(September[[#This Row],[Missing/Incorrect Values]])</f>
        <v>0</v>
      </c>
    </row>
    <row r="35" spans="1:20" x14ac:dyDescent="0.25">
      <c r="A35" s="1"/>
      <c r="B35" s="25"/>
      <c r="C35" s="26"/>
      <c r="D35" s="25"/>
      <c r="E35" s="26"/>
      <c r="F35" s="27"/>
      <c r="G35" s="26"/>
      <c r="H35" s="13"/>
      <c r="I35" s="13"/>
      <c r="J35" s="13"/>
      <c r="K35" s="13"/>
      <c r="L35" s="13"/>
      <c r="M35" s="13"/>
      <c r="N35" s="18"/>
      <c r="O35" s="19"/>
      <c r="P35" s="18"/>
      <c r="Q35" s="19"/>
      <c r="R35" s="28"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35" t="str">
        <f>IF(AND(September[[#This Row],[Start Date of Most Recent Job]]&lt;&gt;"",September[[#This Row],[End Date of Most Recent Job]]&lt;&gt;""),DATEDIF(September[[#This Row],[Start Date of Most Recent Job]],September[[#This Row],[End Date of Most Recent Job]],"D"),"")</f>
        <v/>
      </c>
      <c r="T35">
        <f ca="1">LEN(September[[#This Row],[Missing/Incorrect Values]])</f>
        <v>0</v>
      </c>
    </row>
    <row r="36" spans="1:20" x14ac:dyDescent="0.25">
      <c r="A36" s="1"/>
      <c r="B36" s="25"/>
      <c r="C36" s="26"/>
      <c r="D36" s="25"/>
      <c r="E36" s="26"/>
      <c r="F36" s="27"/>
      <c r="G36" s="26"/>
      <c r="H36" s="13"/>
      <c r="I36" s="13"/>
      <c r="J36" s="13"/>
      <c r="K36" s="13"/>
      <c r="L36" s="13"/>
      <c r="M36" s="13"/>
      <c r="N36" s="18"/>
      <c r="O36" s="19"/>
      <c r="P36" s="18"/>
      <c r="Q36" s="19"/>
      <c r="R36" s="28"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36" t="str">
        <f>IF(AND(September[[#This Row],[Start Date of Most Recent Job]]&lt;&gt;"",September[[#This Row],[End Date of Most Recent Job]]&lt;&gt;""),DATEDIF(September[[#This Row],[Start Date of Most Recent Job]],September[[#This Row],[End Date of Most Recent Job]],"D"),"")</f>
        <v/>
      </c>
      <c r="T36">
        <f ca="1">LEN(September[[#This Row],[Missing/Incorrect Values]])</f>
        <v>0</v>
      </c>
    </row>
    <row r="37" spans="1:20" x14ac:dyDescent="0.25">
      <c r="A37" s="1"/>
      <c r="B37" s="25"/>
      <c r="C37" s="26"/>
      <c r="D37" s="25"/>
      <c r="E37" s="1"/>
      <c r="F37" s="26"/>
      <c r="G37" s="1"/>
      <c r="H37" s="13"/>
      <c r="I37" s="13"/>
      <c r="J37" s="13"/>
      <c r="K37" s="13"/>
      <c r="L37" s="13"/>
      <c r="M37" s="13"/>
      <c r="N37" s="18"/>
      <c r="O37" s="19"/>
      <c r="P37" s="18"/>
      <c r="Q37" s="19"/>
      <c r="R37" s="28"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37" t="str">
        <f>IF(AND(September[[#This Row],[Start Date of Most Recent Job]]&lt;&gt;"",September[[#This Row],[End Date of Most Recent Job]]&lt;&gt;""),DATEDIF(September[[#This Row],[Start Date of Most Recent Job]],September[[#This Row],[End Date of Most Recent Job]],"D"),"")</f>
        <v/>
      </c>
      <c r="T37">
        <f ca="1">LEN(September[[#This Row],[Missing/Incorrect Values]])</f>
        <v>0</v>
      </c>
    </row>
    <row r="38" spans="1:20" x14ac:dyDescent="0.25">
      <c r="A38" s="1"/>
      <c r="B38" s="13"/>
      <c r="C38" s="13"/>
      <c r="D38" s="13"/>
      <c r="E38" s="13"/>
      <c r="F38" s="13"/>
      <c r="G38" s="13"/>
      <c r="H38" s="14"/>
      <c r="I38" s="14"/>
      <c r="J38" s="14"/>
      <c r="K38" s="14"/>
      <c r="L38" s="14"/>
      <c r="M38" s="14"/>
      <c r="N38" s="2"/>
      <c r="O38" s="15"/>
      <c r="P38" s="13"/>
    </row>
    <row r="39" spans="1:20" x14ac:dyDescent="0.25">
      <c r="A39" s="1"/>
      <c r="B39" s="13"/>
      <c r="C39" s="13"/>
      <c r="D39" s="13"/>
      <c r="E39" s="13"/>
      <c r="F39" s="13"/>
      <c r="G39" s="13"/>
      <c r="H39" s="14"/>
      <c r="I39" s="14"/>
      <c r="J39" s="14"/>
      <c r="K39" s="14"/>
      <c r="L39" s="14"/>
      <c r="M39" s="14"/>
      <c r="N39" s="2"/>
      <c r="O39" s="15"/>
      <c r="P39" s="13"/>
    </row>
    <row r="40" spans="1:20" x14ac:dyDescent="0.25">
      <c r="A40" s="1"/>
      <c r="B40" s="13"/>
      <c r="C40" s="13"/>
      <c r="D40" s="13"/>
      <c r="E40" s="13"/>
      <c r="F40" s="13"/>
      <c r="G40" s="13"/>
      <c r="H40" s="14"/>
      <c r="I40" s="14"/>
      <c r="J40" s="14"/>
      <c r="K40" s="14"/>
      <c r="L40" s="14"/>
      <c r="M40" s="14"/>
      <c r="N40" s="2"/>
      <c r="O40" s="15"/>
      <c r="P40" s="13"/>
    </row>
    <row r="41" spans="1:20" x14ac:dyDescent="0.25">
      <c r="A41" s="1"/>
      <c r="B41" s="13"/>
      <c r="C41" s="13"/>
      <c r="D41" s="13"/>
      <c r="E41" s="13"/>
      <c r="F41" s="13"/>
      <c r="G41" s="13"/>
      <c r="H41" s="14"/>
      <c r="I41" s="14"/>
      <c r="J41" s="14"/>
      <c r="K41" s="14"/>
      <c r="L41" s="14"/>
      <c r="M41" s="14"/>
      <c r="N41" s="2"/>
      <c r="O41" s="15"/>
      <c r="P41" s="13"/>
    </row>
    <row r="42" spans="1:20" x14ac:dyDescent="0.25">
      <c r="A42" s="1"/>
      <c r="B42" s="13"/>
      <c r="C42" s="13"/>
      <c r="D42" s="13"/>
      <c r="E42" s="13"/>
      <c r="F42" s="13"/>
      <c r="G42" s="13"/>
      <c r="H42" s="14"/>
      <c r="I42" s="14"/>
      <c r="J42" s="14"/>
      <c r="K42" s="14"/>
      <c r="L42" s="14"/>
      <c r="M42" s="14"/>
      <c r="N42" s="2"/>
      <c r="O42" s="15"/>
      <c r="P42" s="13"/>
    </row>
    <row r="43" spans="1:20" x14ac:dyDescent="0.25">
      <c r="A43" s="1"/>
      <c r="B43" s="13"/>
      <c r="C43" s="13"/>
      <c r="D43" s="13"/>
      <c r="E43" s="13"/>
      <c r="F43" s="13"/>
      <c r="G43" s="13"/>
      <c r="H43" s="14"/>
      <c r="I43" s="14"/>
      <c r="J43" s="14"/>
      <c r="K43" s="14"/>
      <c r="L43" s="14"/>
      <c r="M43" s="14"/>
      <c r="N43" s="2"/>
      <c r="O43" s="15"/>
      <c r="P43" s="13"/>
    </row>
    <row r="44" spans="1:20" x14ac:dyDescent="0.25">
      <c r="A44" s="1"/>
      <c r="B44" s="13"/>
      <c r="C44" s="13"/>
      <c r="D44" s="13"/>
      <c r="E44" s="13"/>
      <c r="F44" s="13"/>
      <c r="G44" s="13"/>
      <c r="H44" s="14"/>
      <c r="I44" s="14"/>
      <c r="J44" s="14"/>
      <c r="K44" s="14"/>
      <c r="L44" s="14"/>
      <c r="M44" s="14"/>
      <c r="N44" s="2"/>
      <c r="O44" s="15"/>
      <c r="P44" s="13"/>
    </row>
    <row r="45" spans="1:20" x14ac:dyDescent="0.25">
      <c r="A45" s="1"/>
      <c r="B45" s="13"/>
      <c r="C45" s="13"/>
      <c r="D45" s="13"/>
      <c r="E45" s="13"/>
      <c r="F45" s="13"/>
      <c r="G45" s="13"/>
      <c r="H45" s="14"/>
      <c r="I45" s="14"/>
      <c r="J45" s="14"/>
      <c r="K45" s="14"/>
      <c r="L45" s="14"/>
      <c r="M45" s="14"/>
      <c r="N45" s="2"/>
      <c r="O45" s="15"/>
      <c r="P45" s="13"/>
    </row>
    <row r="46" spans="1:20" x14ac:dyDescent="0.25">
      <c r="A46" s="1"/>
      <c r="B46" s="13"/>
      <c r="C46" s="13"/>
      <c r="D46" s="13"/>
      <c r="E46" s="13"/>
      <c r="F46" s="13"/>
      <c r="G46" s="13"/>
      <c r="H46" s="14"/>
      <c r="I46" s="14"/>
      <c r="J46" s="14"/>
      <c r="K46" s="14"/>
      <c r="L46" s="14"/>
      <c r="M46" s="14"/>
      <c r="N46" s="2"/>
      <c r="O46" s="15"/>
      <c r="P46" s="13"/>
    </row>
    <row r="47" spans="1:20" x14ac:dyDescent="0.25">
      <c r="A47" s="1"/>
      <c r="B47" s="13"/>
      <c r="C47" s="13"/>
      <c r="D47" s="13"/>
      <c r="E47" s="13"/>
      <c r="F47" s="13"/>
      <c r="G47" s="13"/>
      <c r="H47" s="14"/>
      <c r="I47" s="14"/>
      <c r="J47" s="14"/>
      <c r="K47" s="14"/>
      <c r="L47" s="14"/>
      <c r="M47" s="14"/>
      <c r="N47" s="2"/>
      <c r="O47" s="15"/>
      <c r="P47" s="13"/>
    </row>
    <row r="48" spans="1:20" x14ac:dyDescent="0.25">
      <c r="A48" s="1"/>
      <c r="B48" s="13"/>
      <c r="C48" s="13"/>
      <c r="D48" s="13"/>
      <c r="E48" s="13"/>
      <c r="F48" s="13"/>
      <c r="G48" s="13"/>
      <c r="H48" s="14"/>
      <c r="I48" s="14"/>
      <c r="J48" s="14"/>
      <c r="K48" s="14"/>
      <c r="L48" s="14"/>
      <c r="M48" s="14"/>
      <c r="N48" s="2"/>
      <c r="O48" s="15"/>
      <c r="P48" s="13"/>
    </row>
    <row r="49" spans="1:16" x14ac:dyDescent="0.25">
      <c r="A49" s="1"/>
      <c r="B49" s="13"/>
      <c r="C49" s="13"/>
      <c r="D49" s="13"/>
      <c r="E49" s="13"/>
      <c r="F49" s="13"/>
      <c r="G49" s="13"/>
      <c r="H49" s="14"/>
      <c r="I49" s="14"/>
      <c r="J49" s="14"/>
      <c r="K49" s="14"/>
      <c r="L49" s="14"/>
      <c r="M49" s="14"/>
      <c r="N49" s="2"/>
      <c r="O49" s="15"/>
      <c r="P49" s="13"/>
    </row>
    <row r="50" spans="1:16" x14ac:dyDescent="0.25">
      <c r="A50" s="1"/>
      <c r="B50" s="13"/>
      <c r="C50" s="13"/>
      <c r="D50" s="13"/>
      <c r="E50" s="13"/>
      <c r="F50" s="13"/>
      <c r="G50" s="13"/>
      <c r="H50" s="14"/>
      <c r="I50" s="14"/>
      <c r="J50" s="14"/>
      <c r="K50" s="14"/>
      <c r="L50" s="14"/>
      <c r="M50" s="14"/>
      <c r="N50" s="2"/>
      <c r="O50" s="15"/>
      <c r="P50" s="13"/>
    </row>
    <row r="51" spans="1:16" x14ac:dyDescent="0.25">
      <c r="A51" s="1"/>
      <c r="B51" s="13"/>
      <c r="C51" s="13"/>
      <c r="D51" s="13"/>
      <c r="E51" s="13"/>
      <c r="F51" s="13"/>
      <c r="G51" s="13"/>
      <c r="H51" s="14"/>
      <c r="I51" s="14"/>
      <c r="J51" s="14"/>
      <c r="K51" s="14"/>
      <c r="L51" s="14"/>
      <c r="M51" s="14"/>
      <c r="N51" s="2"/>
      <c r="O51" s="15"/>
      <c r="P51" s="13"/>
    </row>
    <row r="52" spans="1:16" x14ac:dyDescent="0.25">
      <c r="A52" s="1"/>
      <c r="B52" s="13"/>
      <c r="C52" s="13"/>
      <c r="D52" s="13"/>
      <c r="E52" s="13"/>
      <c r="F52" s="13"/>
      <c r="G52" s="13"/>
      <c r="H52" s="14"/>
      <c r="I52" s="14"/>
      <c r="J52" s="14"/>
      <c r="K52" s="14"/>
      <c r="L52" s="14"/>
      <c r="M52" s="14"/>
      <c r="N52" s="2"/>
      <c r="O52" s="15"/>
      <c r="P52" s="13"/>
    </row>
    <row r="53" spans="1:16" x14ac:dyDescent="0.25">
      <c r="A53" s="1"/>
      <c r="B53" s="13"/>
      <c r="C53" s="13"/>
      <c r="D53" s="13"/>
      <c r="E53" s="13"/>
      <c r="F53" s="13"/>
      <c r="G53" s="13"/>
      <c r="H53" s="14"/>
      <c r="I53" s="14"/>
      <c r="J53" s="14"/>
      <c r="K53" s="14"/>
      <c r="L53" s="14"/>
      <c r="M53" s="14"/>
      <c r="N53" s="2"/>
      <c r="O53" s="15"/>
      <c r="P53" s="13"/>
    </row>
    <row r="54" spans="1:16" x14ac:dyDescent="0.25">
      <c r="A54" s="1"/>
      <c r="B54" s="13"/>
      <c r="C54" s="13"/>
      <c r="D54" s="13"/>
      <c r="E54" s="13"/>
      <c r="F54" s="13"/>
      <c r="G54" s="13"/>
      <c r="H54" s="14"/>
      <c r="I54" s="14"/>
      <c r="J54" s="14"/>
      <c r="K54" s="14"/>
      <c r="L54" s="14"/>
      <c r="M54" s="14"/>
      <c r="N54" s="2"/>
      <c r="O54" s="15"/>
      <c r="P54" s="13"/>
    </row>
    <row r="55" spans="1:16" x14ac:dyDescent="0.25">
      <c r="A55" s="1"/>
      <c r="B55" s="13"/>
      <c r="C55" s="13"/>
      <c r="D55" s="13"/>
      <c r="E55" s="13"/>
      <c r="F55" s="13"/>
      <c r="G55" s="13"/>
      <c r="H55" s="14"/>
      <c r="I55" s="14"/>
      <c r="J55" s="14"/>
      <c r="K55" s="14"/>
      <c r="L55" s="14"/>
      <c r="M55" s="14"/>
      <c r="N55" s="2"/>
      <c r="O55" s="15"/>
      <c r="P55" s="13"/>
    </row>
    <row r="56" spans="1:16" x14ac:dyDescent="0.25">
      <c r="A56" s="1"/>
      <c r="B56" s="13"/>
      <c r="C56" s="13"/>
      <c r="D56" s="13"/>
      <c r="E56" s="13"/>
      <c r="F56" s="13"/>
      <c r="G56" s="13"/>
      <c r="H56" s="14"/>
      <c r="I56" s="14"/>
      <c r="J56" s="14"/>
      <c r="K56" s="14"/>
      <c r="L56" s="14"/>
      <c r="M56" s="14"/>
      <c r="N56" s="2"/>
      <c r="O56" s="15"/>
      <c r="P56" s="13"/>
    </row>
    <row r="57" spans="1:16" x14ac:dyDescent="0.25">
      <c r="A57" s="1"/>
      <c r="B57" s="13"/>
      <c r="C57" s="13"/>
      <c r="D57" s="13"/>
      <c r="E57" s="13"/>
      <c r="F57" s="13"/>
      <c r="G57" s="13"/>
      <c r="H57" s="14"/>
      <c r="I57" s="14"/>
      <c r="J57" s="14"/>
      <c r="K57" s="14"/>
      <c r="L57" s="14"/>
      <c r="M57" s="14"/>
      <c r="N57" s="2"/>
      <c r="O57" s="15"/>
      <c r="P57" s="13"/>
    </row>
    <row r="58" spans="1:16" x14ac:dyDescent="0.25">
      <c r="A58" s="1"/>
      <c r="B58" s="13"/>
      <c r="C58" s="13"/>
      <c r="D58" s="13"/>
      <c r="E58" s="13"/>
      <c r="F58" s="13"/>
      <c r="G58" s="13"/>
      <c r="H58" s="14"/>
      <c r="I58" s="14"/>
      <c r="J58" s="14"/>
      <c r="K58" s="14"/>
      <c r="L58" s="14"/>
      <c r="M58" s="14"/>
      <c r="N58" s="2"/>
      <c r="O58" s="15"/>
      <c r="P58" s="13"/>
    </row>
    <row r="59" spans="1:16" x14ac:dyDescent="0.25">
      <c r="A59" s="1"/>
      <c r="B59" s="13"/>
      <c r="C59" s="13"/>
      <c r="D59" s="13"/>
      <c r="E59" s="13"/>
      <c r="F59" s="13"/>
      <c r="G59" s="13"/>
      <c r="H59" s="14"/>
      <c r="I59" s="14"/>
      <c r="J59" s="14"/>
      <c r="K59" s="14"/>
      <c r="L59" s="14"/>
      <c r="M59" s="14"/>
      <c r="N59" s="2"/>
      <c r="O59" s="15"/>
      <c r="P59" s="13"/>
    </row>
    <row r="60" spans="1:16" x14ac:dyDescent="0.25">
      <c r="A60" s="1"/>
      <c r="B60" s="13"/>
      <c r="C60" s="13"/>
      <c r="D60" s="13"/>
      <c r="E60" s="13"/>
      <c r="F60" s="13"/>
      <c r="G60" s="13"/>
      <c r="H60" s="14"/>
      <c r="I60" s="14"/>
      <c r="J60" s="14"/>
      <c r="K60" s="14"/>
      <c r="L60" s="14"/>
      <c r="M60" s="14"/>
      <c r="N60" s="2"/>
      <c r="O60" s="15"/>
      <c r="P60" s="13"/>
    </row>
    <row r="61" spans="1:16" x14ac:dyDescent="0.25">
      <c r="A61" s="1"/>
      <c r="B61" s="13"/>
      <c r="C61" s="13"/>
      <c r="D61" s="13"/>
      <c r="E61" s="13"/>
      <c r="F61" s="13"/>
      <c r="G61" s="13"/>
      <c r="H61" s="14"/>
      <c r="I61" s="14"/>
      <c r="J61" s="14"/>
      <c r="K61" s="14"/>
      <c r="L61" s="14"/>
      <c r="M61" s="14"/>
      <c r="N61" s="2"/>
      <c r="O61" s="15"/>
      <c r="P61" s="13"/>
    </row>
    <row r="62" spans="1:16" x14ac:dyDescent="0.25">
      <c r="A62" s="1"/>
      <c r="B62" s="13"/>
      <c r="C62" s="13"/>
      <c r="D62" s="13"/>
      <c r="E62" s="13"/>
      <c r="F62" s="13"/>
      <c r="G62" s="13"/>
      <c r="H62" s="14"/>
      <c r="I62" s="14"/>
      <c r="J62" s="14"/>
      <c r="K62" s="14"/>
      <c r="L62" s="14"/>
      <c r="M62" s="14"/>
      <c r="N62" s="2"/>
      <c r="O62" s="15"/>
      <c r="P62" s="13"/>
    </row>
    <row r="63" spans="1:16" x14ac:dyDescent="0.25">
      <c r="A63" s="1"/>
      <c r="B63" s="13"/>
      <c r="C63" s="13"/>
      <c r="D63" s="13"/>
      <c r="E63" s="13"/>
      <c r="F63" s="13"/>
      <c r="G63" s="13"/>
      <c r="H63" s="14"/>
      <c r="I63" s="14"/>
      <c r="J63" s="14"/>
      <c r="K63" s="14"/>
      <c r="L63" s="14"/>
      <c r="M63" s="14"/>
      <c r="N63" s="2"/>
      <c r="O63" s="15"/>
      <c r="P63" s="13"/>
    </row>
    <row r="64" spans="1:16" x14ac:dyDescent="0.25">
      <c r="A64" s="1"/>
      <c r="B64" s="13"/>
      <c r="C64" s="13"/>
      <c r="D64" s="13"/>
      <c r="E64" s="13"/>
      <c r="F64" s="13"/>
      <c r="G64" s="13"/>
      <c r="H64" s="14"/>
      <c r="I64" s="14"/>
      <c r="J64" s="14"/>
      <c r="K64" s="14"/>
      <c r="L64" s="14"/>
      <c r="M64" s="14"/>
      <c r="N64" s="2"/>
      <c r="O64" s="15"/>
      <c r="P64" s="13"/>
    </row>
    <row r="65" spans="1:16" x14ac:dyDescent="0.25">
      <c r="A65" s="1"/>
      <c r="B65" s="13"/>
      <c r="C65" s="13"/>
      <c r="D65" s="13"/>
      <c r="E65" s="13"/>
      <c r="F65" s="13"/>
      <c r="G65" s="13"/>
      <c r="H65" s="14"/>
      <c r="I65" s="14"/>
      <c r="J65" s="14"/>
      <c r="K65" s="14"/>
      <c r="L65" s="14"/>
      <c r="M65" s="14"/>
      <c r="N65" s="2"/>
      <c r="O65" s="15"/>
      <c r="P65" s="13"/>
    </row>
    <row r="66" spans="1:16" x14ac:dyDescent="0.25">
      <c r="A66" s="1"/>
      <c r="B66" s="13"/>
      <c r="C66" s="13"/>
      <c r="D66" s="13"/>
      <c r="E66" s="13"/>
      <c r="F66" s="13"/>
      <c r="G66" s="13"/>
      <c r="H66" s="14"/>
      <c r="I66" s="14"/>
      <c r="J66" s="14"/>
      <c r="K66" s="14"/>
      <c r="L66" s="14"/>
      <c r="M66" s="14"/>
      <c r="N66" s="2"/>
      <c r="O66" s="15"/>
      <c r="P66" s="13"/>
    </row>
    <row r="67" spans="1:16" x14ac:dyDescent="0.25">
      <c r="A67" s="1"/>
      <c r="B67" s="13"/>
      <c r="C67" s="13"/>
      <c r="D67" s="13"/>
      <c r="E67" s="13"/>
      <c r="F67" s="13"/>
      <c r="G67" s="13"/>
      <c r="H67" s="14"/>
      <c r="I67" s="14"/>
      <c r="J67" s="14"/>
      <c r="K67" s="14"/>
      <c r="L67" s="14"/>
      <c r="M67" s="14"/>
      <c r="N67" s="2"/>
      <c r="O67" s="15"/>
      <c r="P67" s="13"/>
    </row>
    <row r="68" spans="1:16" x14ac:dyDescent="0.25">
      <c r="A68" s="1"/>
      <c r="B68" s="13"/>
      <c r="C68" s="13"/>
      <c r="D68" s="13"/>
      <c r="E68" s="13"/>
      <c r="F68" s="13"/>
      <c r="G68" s="13"/>
      <c r="H68" s="14"/>
      <c r="I68" s="14"/>
      <c r="J68" s="14"/>
      <c r="K68" s="14"/>
      <c r="L68" s="14"/>
      <c r="M68" s="14"/>
      <c r="N68" s="2"/>
      <c r="O68" s="15"/>
      <c r="P68" s="13"/>
    </row>
    <row r="69" spans="1:16" x14ac:dyDescent="0.25">
      <c r="A69" s="1"/>
      <c r="B69" s="13"/>
      <c r="C69" s="13"/>
      <c r="D69" s="13"/>
      <c r="E69" s="13"/>
      <c r="F69" s="13"/>
      <c r="G69" s="13"/>
      <c r="H69" s="14"/>
      <c r="I69" s="14"/>
      <c r="J69" s="14"/>
      <c r="K69" s="14"/>
      <c r="L69" s="14"/>
      <c r="M69" s="14"/>
      <c r="N69" s="2"/>
      <c r="O69" s="15"/>
      <c r="P69" s="13"/>
    </row>
    <row r="70" spans="1:16" x14ac:dyDescent="0.25">
      <c r="A70" s="1"/>
      <c r="B70" s="13"/>
      <c r="C70" s="13"/>
      <c r="D70" s="13"/>
      <c r="E70" s="13"/>
      <c r="F70" s="13"/>
      <c r="G70" s="13"/>
      <c r="H70" s="14"/>
      <c r="I70" s="14"/>
      <c r="J70" s="14"/>
      <c r="K70" s="14"/>
      <c r="L70" s="14"/>
      <c r="M70" s="14"/>
      <c r="N70" s="2"/>
      <c r="O70" s="15"/>
      <c r="P70" s="13"/>
    </row>
    <row r="71" spans="1:16" x14ac:dyDescent="0.25">
      <c r="A71" s="1"/>
      <c r="B71" s="13"/>
      <c r="C71" s="13"/>
      <c r="D71" s="13"/>
      <c r="E71" s="13"/>
      <c r="F71" s="13"/>
      <c r="G71" s="13"/>
      <c r="H71" s="14"/>
      <c r="I71" s="14"/>
      <c r="J71" s="14"/>
      <c r="K71" s="14"/>
      <c r="L71" s="14"/>
      <c r="M71" s="14"/>
      <c r="N71" s="2"/>
      <c r="O71" s="15"/>
      <c r="P71" s="13"/>
    </row>
    <row r="72" spans="1:16" x14ac:dyDescent="0.25">
      <c r="A72" s="1"/>
      <c r="B72" s="13"/>
      <c r="C72" s="13"/>
      <c r="D72" s="13"/>
      <c r="E72" s="13"/>
      <c r="F72" s="13"/>
      <c r="G72" s="13"/>
      <c r="H72" s="14"/>
      <c r="I72" s="14"/>
      <c r="J72" s="14"/>
      <c r="K72" s="14"/>
      <c r="L72" s="14"/>
      <c r="M72" s="14"/>
      <c r="N72" s="2"/>
      <c r="O72" s="15"/>
      <c r="P72" s="13"/>
    </row>
    <row r="73" spans="1:16" x14ac:dyDescent="0.25">
      <c r="A73" s="1"/>
      <c r="B73" s="13"/>
      <c r="C73" s="13"/>
      <c r="D73" s="13"/>
      <c r="E73" s="13"/>
      <c r="F73" s="13"/>
      <c r="G73" s="13"/>
      <c r="H73" s="14"/>
      <c r="I73" s="14"/>
      <c r="J73" s="14"/>
      <c r="K73" s="14"/>
      <c r="L73" s="14"/>
      <c r="M73" s="14"/>
      <c r="N73" s="2"/>
      <c r="O73" s="15"/>
      <c r="P73" s="13"/>
    </row>
    <row r="74" spans="1:16" x14ac:dyDescent="0.25">
      <c r="A74" s="1"/>
      <c r="B74" s="13"/>
      <c r="C74" s="13"/>
      <c r="D74" s="13"/>
      <c r="E74" s="13"/>
      <c r="F74" s="13"/>
      <c r="G74" s="13"/>
      <c r="H74" s="14"/>
      <c r="I74" s="14"/>
      <c r="J74" s="14"/>
      <c r="K74" s="14"/>
      <c r="L74" s="14"/>
      <c r="M74" s="14"/>
      <c r="N74" s="2"/>
      <c r="O74" s="15"/>
      <c r="P74" s="13"/>
    </row>
    <row r="75" spans="1:16" x14ac:dyDescent="0.25">
      <c r="A75" s="1"/>
      <c r="B75" s="13"/>
      <c r="C75" s="13"/>
      <c r="D75" s="13"/>
      <c r="E75" s="13"/>
      <c r="F75" s="13"/>
      <c r="G75" s="13"/>
      <c r="H75" s="14"/>
      <c r="I75" s="14"/>
      <c r="J75" s="14"/>
      <c r="K75" s="14"/>
      <c r="L75" s="14"/>
      <c r="M75" s="14"/>
      <c r="N75" s="2"/>
      <c r="O75" s="15"/>
      <c r="P75" s="13"/>
    </row>
    <row r="76" spans="1:16" x14ac:dyDescent="0.25">
      <c r="A76" s="1"/>
      <c r="B76" s="13"/>
      <c r="C76" s="13"/>
      <c r="D76" s="13"/>
      <c r="E76" s="13"/>
      <c r="F76" s="13"/>
      <c r="G76" s="13"/>
      <c r="H76" s="14"/>
      <c r="I76" s="14"/>
      <c r="J76" s="14"/>
      <c r="K76" s="14"/>
      <c r="L76" s="14"/>
      <c r="M76" s="14"/>
      <c r="N76" s="2"/>
      <c r="O76" s="15"/>
      <c r="P76" s="13"/>
    </row>
    <row r="77" spans="1:16" x14ac:dyDescent="0.25">
      <c r="A77" s="1"/>
      <c r="B77" s="13"/>
      <c r="C77" s="13"/>
      <c r="D77" s="13"/>
      <c r="E77" s="13"/>
      <c r="F77" s="13"/>
      <c r="G77" s="13"/>
      <c r="H77" s="14"/>
      <c r="I77" s="14"/>
      <c r="J77" s="14"/>
      <c r="K77" s="14"/>
      <c r="L77" s="14"/>
      <c r="M77" s="14"/>
      <c r="N77" s="2"/>
      <c r="O77" s="15"/>
      <c r="P77" s="13"/>
    </row>
    <row r="78" spans="1:16" x14ac:dyDescent="0.25">
      <c r="A78" s="1"/>
      <c r="B78" s="13"/>
      <c r="C78" s="13"/>
      <c r="D78" s="13"/>
      <c r="E78" s="13"/>
      <c r="F78" s="13"/>
      <c r="G78" s="13"/>
      <c r="H78" s="14"/>
      <c r="I78" s="14"/>
      <c r="J78" s="14"/>
      <c r="K78" s="14"/>
      <c r="L78" s="14"/>
      <c r="M78" s="14"/>
      <c r="N78" s="2"/>
      <c r="O78" s="15"/>
      <c r="P78" s="13"/>
    </row>
    <row r="79" spans="1:16" x14ac:dyDescent="0.25">
      <c r="A79" s="1"/>
      <c r="B79" s="13"/>
      <c r="C79" s="13"/>
      <c r="D79" s="13"/>
      <c r="E79" s="13"/>
      <c r="F79" s="13"/>
      <c r="G79" s="13"/>
      <c r="H79" s="14"/>
      <c r="I79" s="14"/>
      <c r="J79" s="14"/>
      <c r="K79" s="14"/>
      <c r="L79" s="14"/>
      <c r="M79" s="14"/>
      <c r="N79" s="2"/>
      <c r="O79" s="15"/>
      <c r="P79" s="13"/>
    </row>
    <row r="80" spans="1:16" x14ac:dyDescent="0.25">
      <c r="A80" s="1"/>
      <c r="B80" s="13"/>
      <c r="C80" s="13"/>
      <c r="D80" s="13"/>
      <c r="E80" s="13"/>
      <c r="F80" s="13"/>
      <c r="G80" s="13"/>
      <c r="H80" s="14"/>
      <c r="I80" s="14"/>
      <c r="J80" s="14"/>
      <c r="K80" s="14"/>
      <c r="L80" s="14"/>
      <c r="M80" s="14"/>
      <c r="N80" s="2"/>
      <c r="O80" s="15"/>
      <c r="P80" s="13"/>
    </row>
    <row r="81" spans="1:16" x14ac:dyDescent="0.25">
      <c r="A81" s="1"/>
      <c r="B81" s="13"/>
      <c r="C81" s="13"/>
      <c r="D81" s="13"/>
      <c r="E81" s="13"/>
      <c r="F81" s="13"/>
      <c r="G81" s="13"/>
      <c r="H81" s="14"/>
      <c r="I81" s="14"/>
      <c r="J81" s="14"/>
      <c r="K81" s="14"/>
      <c r="L81" s="14"/>
      <c r="M81" s="14"/>
      <c r="N81" s="2"/>
      <c r="O81" s="15"/>
      <c r="P81" s="13"/>
    </row>
    <row r="82" spans="1:16" x14ac:dyDescent="0.25">
      <c r="A82" s="1"/>
      <c r="B82" s="13"/>
      <c r="C82" s="13"/>
      <c r="D82" s="13"/>
      <c r="E82" s="13"/>
      <c r="F82" s="13"/>
      <c r="G82" s="13"/>
      <c r="H82" s="14"/>
      <c r="I82" s="14"/>
      <c r="J82" s="14"/>
      <c r="K82" s="14"/>
      <c r="L82" s="14"/>
      <c r="M82" s="14"/>
      <c r="N82" s="2"/>
      <c r="O82" s="15"/>
      <c r="P82" s="13"/>
    </row>
    <row r="83" spans="1:16" x14ac:dyDescent="0.25">
      <c r="A83" s="1"/>
      <c r="B83" s="13"/>
      <c r="C83" s="13"/>
      <c r="D83" s="13"/>
      <c r="E83" s="13"/>
      <c r="F83" s="13"/>
      <c r="G83" s="13"/>
      <c r="H83" s="14"/>
      <c r="I83" s="14"/>
      <c r="J83" s="14"/>
      <c r="K83" s="14"/>
      <c r="L83" s="14"/>
      <c r="M83" s="14"/>
      <c r="N83" s="2"/>
      <c r="O83" s="15"/>
      <c r="P83" s="13"/>
    </row>
    <row r="84" spans="1:16" x14ac:dyDescent="0.25">
      <c r="A84" s="1"/>
      <c r="B84" s="13"/>
      <c r="C84" s="13"/>
      <c r="D84" s="13"/>
      <c r="E84" s="13"/>
      <c r="F84" s="13"/>
      <c r="G84" s="13"/>
      <c r="H84" s="14"/>
      <c r="I84" s="14"/>
      <c r="J84" s="14"/>
      <c r="K84" s="14"/>
      <c r="L84" s="14"/>
      <c r="M84" s="14"/>
      <c r="N84" s="2"/>
      <c r="O84" s="15"/>
      <c r="P84" s="13"/>
    </row>
    <row r="85" spans="1:16" x14ac:dyDescent="0.25">
      <c r="A85" s="1"/>
      <c r="B85" s="13"/>
      <c r="C85" s="13"/>
      <c r="D85" s="13"/>
      <c r="E85" s="13"/>
      <c r="F85" s="13"/>
      <c r="G85" s="13"/>
      <c r="H85" s="14"/>
      <c r="I85" s="14"/>
      <c r="J85" s="14"/>
      <c r="K85" s="14"/>
      <c r="L85" s="14"/>
      <c r="M85" s="14"/>
      <c r="N85" s="2"/>
      <c r="O85" s="15"/>
      <c r="P85" s="13"/>
    </row>
    <row r="86" spans="1:16" x14ac:dyDescent="0.25">
      <c r="A86" s="1"/>
      <c r="B86" s="13"/>
      <c r="C86" s="13"/>
      <c r="D86" s="13"/>
      <c r="E86" s="13"/>
      <c r="F86" s="13"/>
      <c r="G86" s="13"/>
      <c r="H86" s="14"/>
      <c r="I86" s="14"/>
      <c r="J86" s="14"/>
      <c r="K86" s="14"/>
      <c r="L86" s="14"/>
      <c r="M86" s="14"/>
      <c r="N86" s="2"/>
      <c r="O86" s="15"/>
      <c r="P86" s="13"/>
    </row>
    <row r="87" spans="1:16" x14ac:dyDescent="0.25">
      <c r="A87" s="1"/>
      <c r="B87" s="13"/>
      <c r="C87" s="13"/>
      <c r="D87" s="13"/>
      <c r="E87" s="13"/>
      <c r="F87" s="13"/>
      <c r="G87" s="13"/>
      <c r="H87" s="14"/>
      <c r="I87" s="14"/>
      <c r="J87" s="14"/>
      <c r="K87" s="14"/>
      <c r="L87" s="14"/>
      <c r="M87" s="14"/>
      <c r="N87" s="2"/>
      <c r="O87" s="15"/>
      <c r="P87" s="13"/>
    </row>
    <row r="88" spans="1:16" x14ac:dyDescent="0.25">
      <c r="A88" s="1"/>
      <c r="B88" s="13"/>
      <c r="C88" s="13"/>
      <c r="D88" s="13"/>
      <c r="E88" s="13"/>
      <c r="F88" s="13"/>
      <c r="G88" s="13"/>
      <c r="H88" s="14"/>
      <c r="I88" s="14"/>
      <c r="J88" s="14"/>
      <c r="K88" s="14"/>
      <c r="L88" s="14"/>
      <c r="M88" s="14"/>
      <c r="N88" s="2"/>
      <c r="O88" s="15"/>
      <c r="P88" s="13"/>
    </row>
    <row r="89" spans="1:16" x14ac:dyDescent="0.25">
      <c r="A89" s="1"/>
      <c r="B89" s="13"/>
      <c r="C89" s="13"/>
      <c r="D89" s="13"/>
      <c r="E89" s="13"/>
      <c r="F89" s="13"/>
      <c r="G89" s="13"/>
      <c r="H89" s="14"/>
      <c r="I89" s="14"/>
      <c r="J89" s="14"/>
      <c r="K89" s="14"/>
      <c r="L89" s="14"/>
      <c r="M89" s="14"/>
      <c r="N89" s="2"/>
      <c r="O89" s="15"/>
      <c r="P89" s="13"/>
    </row>
    <row r="90" spans="1:16" x14ac:dyDescent="0.25">
      <c r="A90" s="1"/>
      <c r="B90" s="13"/>
      <c r="C90" s="13"/>
      <c r="D90" s="13"/>
      <c r="E90" s="13"/>
      <c r="F90" s="13"/>
      <c r="G90" s="13"/>
      <c r="H90" s="14"/>
      <c r="I90" s="14"/>
      <c r="J90" s="14"/>
      <c r="K90" s="14"/>
      <c r="L90" s="14"/>
      <c r="M90" s="14"/>
      <c r="N90" s="2"/>
      <c r="O90" s="15"/>
      <c r="P90" s="13"/>
    </row>
    <row r="91" spans="1:16" x14ac:dyDescent="0.25">
      <c r="A91" s="1"/>
      <c r="B91" s="13"/>
      <c r="C91" s="13"/>
      <c r="D91" s="13"/>
      <c r="E91" s="13"/>
      <c r="F91" s="13"/>
      <c r="G91" s="13"/>
      <c r="H91" s="14"/>
      <c r="I91" s="14"/>
      <c r="J91" s="14"/>
      <c r="K91" s="14"/>
      <c r="L91" s="14"/>
      <c r="M91" s="14"/>
      <c r="N91" s="2"/>
      <c r="O91" s="15"/>
      <c r="P91" s="13"/>
    </row>
    <row r="92" spans="1:16" x14ac:dyDescent="0.25">
      <c r="A92" s="1"/>
      <c r="B92" s="13"/>
      <c r="C92" s="13"/>
      <c r="D92" s="13"/>
      <c r="E92" s="13"/>
      <c r="F92" s="13"/>
      <c r="G92" s="13"/>
      <c r="H92" s="14"/>
      <c r="I92" s="14"/>
      <c r="J92" s="14"/>
      <c r="K92" s="14"/>
      <c r="L92" s="14"/>
      <c r="M92" s="14"/>
      <c r="N92" s="2"/>
      <c r="O92" s="15"/>
      <c r="P92" s="13"/>
    </row>
    <row r="93" spans="1:16" x14ac:dyDescent="0.25">
      <c r="A93" s="1"/>
      <c r="B93" s="13"/>
      <c r="C93" s="13"/>
      <c r="D93" s="13"/>
      <c r="E93" s="13"/>
      <c r="F93" s="13"/>
      <c r="G93" s="13"/>
      <c r="H93" s="14"/>
      <c r="I93" s="14"/>
      <c r="J93" s="14"/>
      <c r="K93" s="14"/>
      <c r="L93" s="14"/>
      <c r="M93" s="14"/>
      <c r="N93" s="2"/>
      <c r="O93" s="15"/>
      <c r="P93" s="13"/>
    </row>
    <row r="94" spans="1:16" x14ac:dyDescent="0.25">
      <c r="A94" s="1"/>
      <c r="B94" s="13"/>
      <c r="C94" s="13"/>
      <c r="D94" s="13"/>
      <c r="E94" s="13"/>
      <c r="F94" s="13"/>
      <c r="G94" s="13"/>
      <c r="H94" s="14"/>
      <c r="I94" s="14"/>
      <c r="J94" s="14"/>
      <c r="K94" s="14"/>
      <c r="L94" s="14"/>
      <c r="M94" s="14"/>
      <c r="N94" s="2"/>
      <c r="O94" s="15"/>
      <c r="P94" s="13"/>
    </row>
    <row r="95" spans="1:16" x14ac:dyDescent="0.25">
      <c r="A95" s="1"/>
      <c r="B95" s="13"/>
      <c r="C95" s="13"/>
      <c r="D95" s="13"/>
      <c r="E95" s="13"/>
      <c r="F95" s="13"/>
      <c r="G95" s="13"/>
      <c r="H95" s="14"/>
      <c r="I95" s="14"/>
      <c r="J95" s="14"/>
      <c r="K95" s="14"/>
      <c r="L95" s="14"/>
      <c r="M95" s="14"/>
      <c r="N95" s="2"/>
      <c r="O95" s="15"/>
      <c r="P95" s="13"/>
    </row>
    <row r="96" spans="1:16" x14ac:dyDescent="0.25">
      <c r="A96" s="1"/>
      <c r="B96" s="13"/>
      <c r="C96" s="13"/>
      <c r="D96" s="13"/>
      <c r="E96" s="13"/>
      <c r="F96" s="13"/>
      <c r="G96" s="13"/>
      <c r="H96" s="14"/>
      <c r="I96" s="14"/>
      <c r="J96" s="14"/>
      <c r="K96" s="14"/>
      <c r="L96" s="14"/>
      <c r="M96" s="14"/>
      <c r="N96" s="2"/>
      <c r="O96" s="15"/>
      <c r="P96" s="13"/>
    </row>
    <row r="97" spans="1:16" x14ac:dyDescent="0.25">
      <c r="A97" s="1"/>
      <c r="B97" s="13"/>
      <c r="C97" s="13"/>
      <c r="D97" s="13"/>
      <c r="E97" s="13"/>
      <c r="F97" s="13"/>
      <c r="G97" s="13"/>
      <c r="H97" s="14"/>
      <c r="I97" s="14"/>
      <c r="J97" s="14"/>
      <c r="K97" s="14"/>
      <c r="L97" s="14"/>
      <c r="M97" s="14"/>
      <c r="N97" s="2"/>
      <c r="O97" s="15"/>
      <c r="P97" s="13"/>
    </row>
    <row r="98" spans="1:16" x14ac:dyDescent="0.25">
      <c r="A98" s="1"/>
      <c r="B98" s="13"/>
      <c r="C98" s="13"/>
      <c r="D98" s="13"/>
      <c r="E98" s="13"/>
      <c r="F98" s="13"/>
      <c r="G98" s="13"/>
      <c r="H98" s="14"/>
      <c r="I98" s="14"/>
      <c r="J98" s="14"/>
      <c r="K98" s="14"/>
      <c r="L98" s="14"/>
      <c r="M98" s="14"/>
      <c r="N98" s="2"/>
      <c r="O98" s="15"/>
      <c r="P98" s="13"/>
    </row>
    <row r="99" spans="1:16" x14ac:dyDescent="0.25">
      <c r="A99" s="1"/>
      <c r="B99" s="13"/>
      <c r="C99" s="13"/>
      <c r="D99" s="13"/>
      <c r="E99" s="13"/>
      <c r="F99" s="13"/>
      <c r="G99" s="13"/>
      <c r="H99" s="14"/>
      <c r="I99" s="14"/>
      <c r="J99" s="14"/>
      <c r="K99" s="14"/>
      <c r="L99" s="14"/>
      <c r="M99" s="14"/>
      <c r="N99" s="2"/>
      <c r="O99" s="15"/>
      <c r="P99" s="13"/>
    </row>
    <row r="100" spans="1:16" x14ac:dyDescent="0.25">
      <c r="A100" s="1"/>
      <c r="B100" s="13"/>
      <c r="C100" s="13"/>
      <c r="D100" s="13"/>
      <c r="E100" s="13"/>
      <c r="F100" s="13"/>
      <c r="G100" s="13"/>
      <c r="H100" s="14"/>
      <c r="I100" s="14"/>
      <c r="J100" s="14"/>
      <c r="K100" s="14"/>
      <c r="L100" s="14"/>
      <c r="M100" s="14"/>
      <c r="N100" s="2"/>
      <c r="O100" s="15"/>
      <c r="P100" s="13"/>
    </row>
    <row r="101" spans="1:16" x14ac:dyDescent="0.25">
      <c r="A101" s="1"/>
      <c r="B101" s="13"/>
      <c r="C101" s="13"/>
      <c r="D101" s="13"/>
      <c r="E101" s="13"/>
      <c r="F101" s="13"/>
      <c r="G101" s="13"/>
      <c r="H101" s="14"/>
      <c r="I101" s="14"/>
      <c r="J101" s="14"/>
      <c r="K101" s="14"/>
      <c r="L101" s="14"/>
      <c r="M101" s="14"/>
      <c r="N101" s="2"/>
      <c r="O101" s="15"/>
      <c r="P101" s="13"/>
    </row>
    <row r="102" spans="1:16" x14ac:dyDescent="0.25">
      <c r="A102" s="1"/>
      <c r="B102" s="13"/>
      <c r="C102" s="13"/>
      <c r="D102" s="13"/>
      <c r="E102" s="13"/>
      <c r="F102" s="13"/>
      <c r="G102" s="13"/>
      <c r="H102" s="14"/>
      <c r="I102" s="14"/>
      <c r="J102" s="14"/>
      <c r="K102" s="14"/>
      <c r="L102" s="14"/>
      <c r="M102" s="14"/>
      <c r="N102" s="2"/>
      <c r="O102" s="15"/>
      <c r="P102" s="13"/>
    </row>
    <row r="103" spans="1:16" x14ac:dyDescent="0.25">
      <c r="A103" s="1"/>
      <c r="B103" s="13"/>
      <c r="C103" s="13"/>
      <c r="D103" s="13"/>
      <c r="E103" s="13"/>
      <c r="F103" s="13"/>
      <c r="G103" s="13"/>
      <c r="H103" s="14"/>
      <c r="I103" s="14"/>
      <c r="J103" s="14"/>
      <c r="K103" s="14"/>
      <c r="L103" s="14"/>
      <c r="M103" s="14"/>
      <c r="N103" s="2"/>
      <c r="O103" s="15"/>
      <c r="P103" s="13"/>
    </row>
    <row r="104" spans="1:16" x14ac:dyDescent="0.25">
      <c r="A104" s="1"/>
      <c r="B104" s="13"/>
      <c r="C104" s="13"/>
      <c r="D104" s="13"/>
      <c r="E104" s="13"/>
      <c r="F104" s="13"/>
      <c r="G104" s="13"/>
      <c r="H104" s="14"/>
      <c r="I104" s="14"/>
      <c r="J104" s="14"/>
      <c r="K104" s="14"/>
      <c r="L104" s="14"/>
      <c r="M104" s="14"/>
      <c r="N104" s="2"/>
      <c r="O104" s="15"/>
      <c r="P104" s="13"/>
    </row>
    <row r="105" spans="1:16" x14ac:dyDescent="0.25">
      <c r="A105" s="1"/>
      <c r="B105" s="13"/>
      <c r="C105" s="13"/>
      <c r="D105" s="13"/>
      <c r="E105" s="13"/>
      <c r="F105" s="13"/>
      <c r="G105" s="13"/>
      <c r="H105" s="14"/>
      <c r="I105" s="14"/>
      <c r="J105" s="14"/>
      <c r="K105" s="14"/>
      <c r="L105" s="14"/>
      <c r="M105" s="14"/>
      <c r="N105" s="2"/>
      <c r="O105" s="15"/>
      <c r="P105" s="13"/>
    </row>
    <row r="106" spans="1:16" x14ac:dyDescent="0.25">
      <c r="A106" s="1"/>
      <c r="B106" s="13"/>
      <c r="C106" s="13"/>
      <c r="D106" s="13"/>
      <c r="E106" s="13"/>
      <c r="F106" s="13"/>
      <c r="G106" s="13"/>
      <c r="H106" s="14"/>
      <c r="I106" s="14"/>
      <c r="J106" s="14"/>
      <c r="K106" s="14"/>
      <c r="L106" s="14"/>
      <c r="M106" s="14"/>
      <c r="N106" s="2"/>
      <c r="O106" s="15"/>
      <c r="P106" s="13"/>
    </row>
    <row r="107" spans="1:16" x14ac:dyDescent="0.25">
      <c r="A107" s="1"/>
      <c r="B107" s="13"/>
      <c r="C107" s="13"/>
      <c r="D107" s="13"/>
      <c r="E107" s="13"/>
      <c r="F107" s="13"/>
      <c r="G107" s="13"/>
      <c r="H107" s="14"/>
      <c r="I107" s="14"/>
      <c r="J107" s="14"/>
      <c r="K107" s="14"/>
      <c r="L107" s="14"/>
      <c r="M107" s="14"/>
      <c r="N107" s="2"/>
      <c r="O107" s="15"/>
      <c r="P107" s="13"/>
    </row>
    <row r="108" spans="1:16" x14ac:dyDescent="0.25">
      <c r="A108" s="1"/>
      <c r="B108" s="13"/>
      <c r="C108" s="13"/>
      <c r="D108" s="13"/>
      <c r="E108" s="13"/>
      <c r="F108" s="13"/>
      <c r="G108" s="13"/>
      <c r="H108" s="14"/>
      <c r="I108" s="14"/>
      <c r="J108" s="14"/>
      <c r="K108" s="14"/>
      <c r="L108" s="14"/>
      <c r="M108" s="14"/>
      <c r="N108" s="2"/>
      <c r="O108" s="15"/>
      <c r="P108" s="13"/>
    </row>
    <row r="109" spans="1:16" x14ac:dyDescent="0.25">
      <c r="A109" s="1"/>
      <c r="B109" s="13"/>
      <c r="C109" s="13"/>
      <c r="D109" s="13"/>
      <c r="E109" s="13"/>
      <c r="F109" s="13"/>
      <c r="G109" s="13"/>
      <c r="H109" s="14"/>
      <c r="I109" s="14"/>
      <c r="J109" s="14"/>
      <c r="K109" s="14"/>
      <c r="L109" s="14"/>
      <c r="M109" s="14"/>
      <c r="N109" s="2"/>
      <c r="O109" s="15"/>
      <c r="P109" s="13"/>
    </row>
    <row r="110" spans="1:16" x14ac:dyDescent="0.25">
      <c r="A110" s="1"/>
      <c r="B110" s="13"/>
      <c r="C110" s="13"/>
      <c r="D110" s="13"/>
      <c r="E110" s="13"/>
      <c r="F110" s="13"/>
      <c r="G110" s="13"/>
      <c r="H110" s="14"/>
      <c r="I110" s="14"/>
      <c r="J110" s="14"/>
      <c r="K110" s="14"/>
      <c r="L110" s="14"/>
      <c r="M110" s="14"/>
      <c r="N110" s="2"/>
      <c r="O110" s="15"/>
      <c r="P110" s="13"/>
    </row>
    <row r="111" spans="1:16" x14ac:dyDescent="0.25">
      <c r="A111" s="1"/>
      <c r="B111" s="13"/>
      <c r="C111" s="13"/>
      <c r="D111" s="13"/>
      <c r="E111" s="13"/>
      <c r="F111" s="13"/>
      <c r="G111" s="13"/>
      <c r="H111" s="14"/>
      <c r="I111" s="14"/>
      <c r="J111" s="14"/>
      <c r="K111" s="14"/>
      <c r="L111" s="14"/>
      <c r="M111" s="14"/>
      <c r="N111" s="2"/>
      <c r="O111" s="15"/>
      <c r="P111" s="13"/>
    </row>
    <row r="112" spans="1:16" x14ac:dyDescent="0.25">
      <c r="A112" s="1"/>
      <c r="B112" s="13"/>
      <c r="C112" s="13"/>
      <c r="D112" s="13"/>
      <c r="E112" s="13"/>
      <c r="F112" s="13"/>
      <c r="G112" s="13"/>
      <c r="H112" s="14"/>
      <c r="I112" s="14"/>
      <c r="J112" s="14"/>
      <c r="K112" s="14"/>
      <c r="L112" s="14"/>
      <c r="M112" s="14"/>
      <c r="N112" s="2"/>
      <c r="O112" s="15"/>
      <c r="P112" s="13"/>
    </row>
    <row r="113" spans="1:16" x14ac:dyDescent="0.25">
      <c r="A113" s="1"/>
      <c r="B113" s="13"/>
      <c r="C113" s="13"/>
      <c r="D113" s="13"/>
      <c r="E113" s="13"/>
      <c r="F113" s="13"/>
      <c r="G113" s="13"/>
      <c r="H113" s="14"/>
      <c r="I113" s="14"/>
      <c r="J113" s="14"/>
      <c r="K113" s="14"/>
      <c r="L113" s="14"/>
      <c r="M113" s="14"/>
      <c r="N113" s="2"/>
      <c r="O113" s="15"/>
      <c r="P113" s="13"/>
    </row>
    <row r="114" spans="1:16" x14ac:dyDescent="0.25">
      <c r="A114" s="1"/>
      <c r="B114" s="13"/>
      <c r="C114" s="13"/>
      <c r="D114" s="13"/>
      <c r="E114" s="13"/>
      <c r="F114" s="13"/>
      <c r="G114" s="13"/>
      <c r="H114" s="14"/>
      <c r="I114" s="14"/>
      <c r="J114" s="14"/>
      <c r="K114" s="14"/>
      <c r="L114" s="14"/>
      <c r="M114" s="14"/>
      <c r="N114" s="2"/>
      <c r="O114" s="15"/>
      <c r="P114" s="13"/>
    </row>
    <row r="115" spans="1:16" x14ac:dyDescent="0.25">
      <c r="A115" s="1"/>
      <c r="B115" s="13"/>
      <c r="C115" s="13"/>
      <c r="D115" s="13"/>
      <c r="E115" s="13"/>
      <c r="F115" s="13"/>
      <c r="G115" s="13"/>
      <c r="H115" s="14"/>
      <c r="I115" s="14"/>
      <c r="J115" s="14"/>
      <c r="K115" s="14"/>
      <c r="L115" s="14"/>
      <c r="M115" s="14"/>
      <c r="N115" s="2"/>
      <c r="O115" s="15"/>
      <c r="P115" s="13"/>
    </row>
    <row r="116" spans="1:16" x14ac:dyDescent="0.25">
      <c r="A116" s="1"/>
      <c r="B116" s="13"/>
      <c r="C116" s="13"/>
      <c r="D116" s="13"/>
      <c r="E116" s="13"/>
      <c r="F116" s="13"/>
      <c r="G116" s="13"/>
      <c r="H116" s="14"/>
      <c r="I116" s="14"/>
      <c r="J116" s="14"/>
      <c r="K116" s="14"/>
      <c r="L116" s="14"/>
      <c r="M116" s="14"/>
      <c r="N116" s="2"/>
      <c r="O116" s="15"/>
      <c r="P116" s="13"/>
    </row>
    <row r="117" spans="1:16" x14ac:dyDescent="0.25">
      <c r="A117" s="1"/>
      <c r="B117" s="13"/>
      <c r="C117" s="13"/>
      <c r="D117" s="13"/>
      <c r="E117" s="13"/>
      <c r="F117" s="13"/>
      <c r="G117" s="13"/>
      <c r="H117" s="14"/>
      <c r="I117" s="14"/>
      <c r="J117" s="14"/>
      <c r="K117" s="14"/>
      <c r="L117" s="14"/>
      <c r="M117" s="14"/>
      <c r="N117" s="2"/>
      <c r="O117" s="15"/>
      <c r="P117" s="13"/>
    </row>
    <row r="118" spans="1:16" x14ac:dyDescent="0.25">
      <c r="A118" s="1"/>
      <c r="B118" s="13"/>
      <c r="C118" s="13"/>
      <c r="D118" s="13"/>
      <c r="E118" s="13"/>
      <c r="F118" s="13"/>
      <c r="G118" s="13"/>
      <c r="H118" s="14"/>
      <c r="I118" s="14"/>
      <c r="J118" s="14"/>
      <c r="K118" s="14"/>
      <c r="L118" s="14"/>
      <c r="M118" s="14"/>
      <c r="N118" s="2"/>
      <c r="O118" s="15"/>
      <c r="P118" s="13"/>
    </row>
    <row r="119" spans="1:16" x14ac:dyDescent="0.25">
      <c r="A119" s="1"/>
      <c r="B119" s="13"/>
      <c r="C119" s="13"/>
      <c r="D119" s="13"/>
      <c r="E119" s="13"/>
      <c r="F119" s="13"/>
      <c r="G119" s="13"/>
      <c r="H119" s="14"/>
      <c r="I119" s="14"/>
      <c r="J119" s="14"/>
      <c r="K119" s="14"/>
      <c r="L119" s="14"/>
      <c r="M119" s="14"/>
      <c r="N119" s="2"/>
      <c r="O119" s="15"/>
      <c r="P119" s="13"/>
    </row>
    <row r="120" spans="1:16" x14ac:dyDescent="0.25">
      <c r="A120" s="1"/>
      <c r="B120" s="13"/>
      <c r="C120" s="13"/>
      <c r="D120" s="13"/>
      <c r="E120" s="13"/>
      <c r="F120" s="13"/>
      <c r="G120" s="13"/>
      <c r="H120" s="14"/>
      <c r="I120" s="14"/>
      <c r="J120" s="14"/>
      <c r="K120" s="14"/>
      <c r="L120" s="14"/>
      <c r="M120" s="14"/>
      <c r="N120" s="2"/>
      <c r="O120" s="15"/>
      <c r="P120" s="13"/>
    </row>
    <row r="121" spans="1:16" x14ac:dyDescent="0.25">
      <c r="A121" s="1"/>
      <c r="B121" s="13"/>
      <c r="C121" s="13"/>
      <c r="D121" s="13"/>
      <c r="E121" s="13"/>
      <c r="F121" s="13"/>
      <c r="G121" s="13"/>
      <c r="H121" s="14"/>
      <c r="I121" s="14"/>
      <c r="J121" s="14"/>
      <c r="K121" s="14"/>
      <c r="L121" s="14"/>
      <c r="M121" s="14"/>
      <c r="N121" s="2"/>
      <c r="O121" s="15"/>
      <c r="P121" s="13"/>
    </row>
    <row r="122" spans="1:16" x14ac:dyDescent="0.25">
      <c r="A122" s="1"/>
      <c r="B122" s="13"/>
      <c r="C122" s="13"/>
      <c r="D122" s="13"/>
      <c r="E122" s="13"/>
      <c r="F122" s="13"/>
      <c r="G122" s="13"/>
      <c r="H122" s="14"/>
      <c r="I122" s="14"/>
      <c r="J122" s="14"/>
      <c r="K122" s="14"/>
      <c r="L122" s="14"/>
      <c r="M122" s="14"/>
      <c r="N122" s="2"/>
      <c r="O122" s="15"/>
      <c r="P122" s="13"/>
    </row>
    <row r="123" spans="1:16" x14ac:dyDescent="0.25">
      <c r="A123" s="1"/>
      <c r="B123" s="13"/>
      <c r="C123" s="13"/>
      <c r="D123" s="13"/>
      <c r="E123" s="13"/>
      <c r="F123" s="13"/>
      <c r="G123" s="13"/>
      <c r="H123" s="14"/>
      <c r="I123" s="14"/>
      <c r="J123" s="14"/>
      <c r="K123" s="14"/>
      <c r="L123" s="14"/>
      <c r="M123" s="14"/>
      <c r="N123" s="2"/>
      <c r="O123" s="15"/>
      <c r="P123" s="13"/>
    </row>
    <row r="124" spans="1:16" x14ac:dyDescent="0.25">
      <c r="A124" s="1"/>
      <c r="B124" s="13"/>
      <c r="C124" s="13"/>
      <c r="D124" s="13"/>
      <c r="E124" s="13"/>
      <c r="F124" s="13"/>
      <c r="G124" s="13"/>
      <c r="H124" s="14"/>
      <c r="I124" s="14"/>
      <c r="J124" s="14"/>
      <c r="K124" s="14"/>
      <c r="L124" s="14"/>
      <c r="M124" s="14"/>
      <c r="N124" s="2"/>
      <c r="O124" s="15"/>
      <c r="P124" s="13"/>
    </row>
    <row r="125" spans="1:16" x14ac:dyDescent="0.25">
      <c r="A125" s="1"/>
      <c r="B125" s="13"/>
      <c r="C125" s="13"/>
      <c r="D125" s="13"/>
      <c r="E125" s="13"/>
      <c r="F125" s="13"/>
      <c r="G125" s="13"/>
      <c r="H125" s="14"/>
      <c r="I125" s="14"/>
      <c r="J125" s="14"/>
      <c r="K125" s="14"/>
      <c r="L125" s="14"/>
      <c r="M125" s="14"/>
      <c r="N125" s="2"/>
      <c r="O125" s="15"/>
      <c r="P125" s="13"/>
    </row>
    <row r="126" spans="1:16" x14ac:dyDescent="0.25">
      <c r="A126" s="1"/>
      <c r="B126" s="13"/>
      <c r="C126" s="13"/>
      <c r="D126" s="13"/>
      <c r="E126" s="13"/>
      <c r="F126" s="13"/>
      <c r="G126" s="13"/>
      <c r="H126" s="14"/>
      <c r="I126" s="14"/>
      <c r="J126" s="14"/>
      <c r="K126" s="14"/>
      <c r="L126" s="14"/>
      <c r="M126" s="14"/>
      <c r="N126" s="2"/>
      <c r="O126" s="15"/>
      <c r="P126" s="13"/>
    </row>
    <row r="127" spans="1:16" x14ac:dyDescent="0.25">
      <c r="A127" s="1"/>
      <c r="B127" s="13"/>
      <c r="C127" s="13"/>
      <c r="D127" s="13"/>
      <c r="E127" s="13"/>
      <c r="F127" s="13"/>
      <c r="G127" s="13"/>
      <c r="H127" s="14"/>
      <c r="I127" s="14"/>
      <c r="J127" s="14"/>
      <c r="K127" s="14"/>
      <c r="L127" s="14"/>
      <c r="M127" s="14"/>
      <c r="N127" s="2"/>
      <c r="O127" s="15"/>
      <c r="P127" s="13"/>
    </row>
    <row r="128" spans="1:16" x14ac:dyDescent="0.25">
      <c r="A128" s="1"/>
      <c r="B128" s="13"/>
      <c r="C128" s="13"/>
      <c r="D128" s="13"/>
      <c r="E128" s="13"/>
      <c r="F128" s="13"/>
      <c r="G128" s="13"/>
      <c r="H128" s="14"/>
      <c r="I128" s="14"/>
      <c r="J128" s="14"/>
      <c r="K128" s="14"/>
      <c r="L128" s="14"/>
      <c r="M128" s="14"/>
      <c r="N128" s="2"/>
      <c r="O128" s="15"/>
      <c r="P128" s="13"/>
    </row>
    <row r="129" spans="1:16" x14ac:dyDescent="0.25">
      <c r="A129" s="1"/>
      <c r="B129" s="13"/>
      <c r="C129" s="13"/>
      <c r="D129" s="13"/>
      <c r="E129" s="13"/>
      <c r="F129" s="13"/>
      <c r="G129" s="13"/>
      <c r="H129" s="14"/>
      <c r="I129" s="14"/>
      <c r="J129" s="14"/>
      <c r="K129" s="14"/>
      <c r="L129" s="14"/>
      <c r="M129" s="14"/>
      <c r="N129" s="2"/>
      <c r="O129" s="15"/>
      <c r="P129" s="13"/>
    </row>
    <row r="130" spans="1:16" x14ac:dyDescent="0.25">
      <c r="A130" s="1"/>
      <c r="B130" s="13"/>
      <c r="C130" s="13"/>
      <c r="D130" s="13"/>
      <c r="E130" s="13"/>
      <c r="F130" s="13"/>
      <c r="G130" s="13"/>
      <c r="H130" s="14"/>
      <c r="I130" s="14"/>
      <c r="J130" s="14"/>
      <c r="K130" s="14"/>
      <c r="L130" s="14"/>
      <c r="M130" s="14"/>
      <c r="N130" s="2"/>
      <c r="O130" s="15"/>
      <c r="P130" s="13"/>
    </row>
    <row r="131" spans="1:16" x14ac:dyDescent="0.25">
      <c r="A131" s="1"/>
      <c r="B131" s="13"/>
      <c r="C131" s="13"/>
      <c r="D131" s="13"/>
      <c r="E131" s="13"/>
      <c r="F131" s="13"/>
      <c r="G131" s="13"/>
      <c r="H131" s="14"/>
      <c r="I131" s="14"/>
      <c r="J131" s="14"/>
      <c r="K131" s="14"/>
      <c r="L131" s="14"/>
      <c r="M131" s="14"/>
      <c r="N131" s="2"/>
      <c r="O131" s="15"/>
      <c r="P131" s="13"/>
    </row>
    <row r="132" spans="1:16" x14ac:dyDescent="0.25">
      <c r="A132" s="1"/>
      <c r="B132" s="13"/>
      <c r="C132" s="13"/>
      <c r="D132" s="13"/>
      <c r="E132" s="13"/>
      <c r="F132" s="13"/>
      <c r="G132" s="13"/>
      <c r="H132" s="14"/>
      <c r="I132" s="14"/>
      <c r="J132" s="14"/>
      <c r="K132" s="14"/>
      <c r="L132" s="14"/>
      <c r="M132" s="14"/>
      <c r="N132" s="2"/>
      <c r="O132" s="15"/>
      <c r="P132" s="13"/>
    </row>
    <row r="133" spans="1:16" x14ac:dyDescent="0.25">
      <c r="A133" s="1"/>
      <c r="B133" s="13"/>
      <c r="C133" s="13"/>
      <c r="D133" s="13"/>
      <c r="E133" s="13"/>
      <c r="F133" s="13"/>
      <c r="G133" s="13"/>
      <c r="H133" s="14"/>
      <c r="I133" s="14"/>
      <c r="J133" s="14"/>
      <c r="K133" s="14"/>
      <c r="L133" s="14"/>
      <c r="M133" s="14"/>
      <c r="N133" s="2"/>
      <c r="O133" s="15"/>
      <c r="P133" s="13"/>
    </row>
    <row r="134" spans="1:16" x14ac:dyDescent="0.25">
      <c r="A134" s="1"/>
      <c r="B134" s="13"/>
      <c r="C134" s="13"/>
      <c r="D134" s="13"/>
      <c r="E134" s="13"/>
      <c r="F134" s="13"/>
      <c r="G134" s="13"/>
      <c r="H134" s="14"/>
      <c r="I134" s="14"/>
      <c r="J134" s="14"/>
      <c r="K134" s="14"/>
      <c r="L134" s="14"/>
      <c r="M134" s="14"/>
      <c r="N134" s="2"/>
      <c r="O134" s="15"/>
      <c r="P134" s="13"/>
    </row>
    <row r="135" spans="1:16" x14ac:dyDescent="0.25">
      <c r="A135" s="1"/>
      <c r="B135" s="13"/>
      <c r="C135" s="13"/>
      <c r="D135" s="13"/>
      <c r="E135" s="13"/>
      <c r="F135" s="13"/>
      <c r="G135" s="13"/>
      <c r="H135" s="14"/>
      <c r="I135" s="14"/>
      <c r="J135" s="14"/>
      <c r="K135" s="14"/>
      <c r="L135" s="14"/>
      <c r="M135" s="14"/>
      <c r="N135" s="2"/>
      <c r="O135" s="15"/>
      <c r="P135" s="13"/>
    </row>
    <row r="136" spans="1:16" x14ac:dyDescent="0.25">
      <c r="A136" s="1"/>
      <c r="B136" s="13"/>
      <c r="C136" s="13"/>
      <c r="D136" s="13"/>
      <c r="E136" s="13"/>
      <c r="F136" s="13"/>
      <c r="G136" s="13"/>
      <c r="H136" s="14"/>
      <c r="I136" s="14"/>
      <c r="J136" s="14"/>
      <c r="K136" s="14"/>
      <c r="L136" s="14"/>
      <c r="M136" s="14"/>
      <c r="N136" s="2"/>
      <c r="O136" s="15"/>
      <c r="P136" s="13"/>
    </row>
    <row r="137" spans="1:16" x14ac:dyDescent="0.25">
      <c r="A137" s="1"/>
      <c r="B137" s="13"/>
      <c r="C137" s="13"/>
      <c r="D137" s="13"/>
      <c r="E137" s="13"/>
      <c r="F137" s="13"/>
      <c r="G137" s="13"/>
      <c r="H137" s="14"/>
      <c r="I137" s="14"/>
      <c r="J137" s="14"/>
      <c r="K137" s="14"/>
      <c r="L137" s="14"/>
      <c r="M137" s="14"/>
      <c r="N137" s="2"/>
      <c r="O137" s="15"/>
      <c r="P137" s="13"/>
    </row>
    <row r="138" spans="1:16" x14ac:dyDescent="0.25">
      <c r="A138" s="1"/>
      <c r="B138" s="13"/>
      <c r="C138" s="13"/>
      <c r="D138" s="13"/>
      <c r="E138" s="13"/>
      <c r="F138" s="13"/>
      <c r="G138" s="13"/>
      <c r="H138" s="14"/>
      <c r="I138" s="14"/>
      <c r="J138" s="14"/>
      <c r="K138" s="14"/>
      <c r="L138" s="14"/>
      <c r="M138" s="14"/>
      <c r="N138" s="2"/>
      <c r="O138" s="15"/>
      <c r="P138" s="13"/>
    </row>
    <row r="139" spans="1:16" x14ac:dyDescent="0.25">
      <c r="A139" s="1"/>
      <c r="B139" s="13"/>
      <c r="C139" s="13"/>
      <c r="D139" s="13"/>
      <c r="E139" s="13"/>
      <c r="F139" s="13"/>
      <c r="G139" s="13"/>
      <c r="H139" s="14"/>
      <c r="I139" s="14"/>
      <c r="J139" s="14"/>
      <c r="K139" s="14"/>
      <c r="L139" s="14"/>
      <c r="M139" s="14"/>
      <c r="N139" s="2"/>
      <c r="O139" s="15"/>
      <c r="P139" s="13"/>
    </row>
    <row r="140" spans="1:16" x14ac:dyDescent="0.25">
      <c r="A140" s="1"/>
      <c r="B140" s="13"/>
      <c r="C140" s="13"/>
      <c r="D140" s="13"/>
      <c r="E140" s="13"/>
      <c r="F140" s="13"/>
      <c r="G140" s="13"/>
      <c r="H140" s="14"/>
      <c r="I140" s="14"/>
      <c r="J140" s="14"/>
      <c r="K140" s="14"/>
      <c r="L140" s="14"/>
      <c r="M140" s="14"/>
      <c r="N140" s="2"/>
      <c r="O140" s="15"/>
      <c r="P140" s="13"/>
    </row>
    <row r="141" spans="1:16" x14ac:dyDescent="0.25">
      <c r="A141" s="1"/>
      <c r="B141" s="13"/>
      <c r="C141" s="13"/>
      <c r="D141" s="13"/>
      <c r="E141" s="13"/>
      <c r="F141" s="13"/>
      <c r="G141" s="13"/>
      <c r="H141" s="14"/>
      <c r="I141" s="14"/>
      <c r="J141" s="14"/>
      <c r="K141" s="14"/>
      <c r="L141" s="14"/>
      <c r="M141" s="14"/>
      <c r="N141" s="2"/>
      <c r="O141" s="15"/>
      <c r="P141" s="13"/>
    </row>
    <row r="142" spans="1:16" x14ac:dyDescent="0.25">
      <c r="A142" s="1"/>
      <c r="B142" s="13"/>
      <c r="C142" s="13"/>
      <c r="D142" s="13"/>
      <c r="E142" s="13"/>
      <c r="F142" s="13"/>
      <c r="G142" s="13"/>
      <c r="H142" s="14"/>
      <c r="I142" s="14"/>
      <c r="J142" s="14"/>
      <c r="K142" s="14"/>
      <c r="L142" s="14"/>
      <c r="M142" s="14"/>
      <c r="N142" s="2"/>
      <c r="O142" s="15"/>
      <c r="P142" s="13"/>
    </row>
    <row r="143" spans="1:16" x14ac:dyDescent="0.25">
      <c r="A143" s="1"/>
      <c r="B143" s="13"/>
      <c r="C143" s="13"/>
      <c r="D143" s="13"/>
      <c r="E143" s="13"/>
      <c r="F143" s="13"/>
      <c r="G143" s="13"/>
      <c r="H143" s="14"/>
      <c r="I143" s="14"/>
      <c r="J143" s="14"/>
      <c r="K143" s="14"/>
      <c r="L143" s="14"/>
      <c r="M143" s="14"/>
      <c r="N143" s="2"/>
      <c r="O143" s="15"/>
      <c r="P143" s="13"/>
    </row>
    <row r="144" spans="1:16" x14ac:dyDescent="0.25">
      <c r="A144" s="1"/>
      <c r="B144" s="13"/>
      <c r="C144" s="13"/>
      <c r="D144" s="13"/>
      <c r="E144" s="13"/>
      <c r="F144" s="13"/>
      <c r="G144" s="13"/>
      <c r="H144" s="14"/>
      <c r="I144" s="14"/>
      <c r="J144" s="14"/>
      <c r="K144" s="14"/>
      <c r="L144" s="14"/>
      <c r="M144" s="14"/>
      <c r="N144" s="2"/>
      <c r="O144" s="15"/>
      <c r="P144" s="13"/>
    </row>
    <row r="145" spans="1:16" x14ac:dyDescent="0.25">
      <c r="A145" s="1"/>
      <c r="B145" s="13"/>
      <c r="C145" s="13"/>
      <c r="D145" s="13"/>
      <c r="E145" s="13"/>
      <c r="F145" s="13"/>
      <c r="G145" s="13"/>
      <c r="H145" s="14"/>
      <c r="I145" s="14"/>
      <c r="J145" s="14"/>
      <c r="K145" s="14"/>
      <c r="L145" s="14"/>
      <c r="M145" s="14"/>
      <c r="N145" s="2"/>
      <c r="O145" s="15"/>
      <c r="P145" s="13"/>
    </row>
    <row r="146" spans="1:16" x14ac:dyDescent="0.25">
      <c r="A146" s="1"/>
      <c r="B146" s="13"/>
      <c r="C146" s="13"/>
      <c r="D146" s="13"/>
      <c r="E146" s="13"/>
      <c r="F146" s="13"/>
      <c r="G146" s="13"/>
      <c r="H146" s="14"/>
      <c r="I146" s="14"/>
      <c r="J146" s="14"/>
      <c r="K146" s="14"/>
      <c r="L146" s="14"/>
      <c r="M146" s="14"/>
      <c r="N146" s="2"/>
      <c r="O146" s="15"/>
      <c r="P146" s="13"/>
    </row>
    <row r="147" spans="1:16" x14ac:dyDescent="0.25">
      <c r="A147" s="1"/>
      <c r="B147" s="13"/>
      <c r="C147" s="13"/>
      <c r="D147" s="13"/>
      <c r="E147" s="13"/>
      <c r="F147" s="13"/>
      <c r="G147" s="13"/>
      <c r="H147" s="14"/>
      <c r="I147" s="14"/>
      <c r="J147" s="14"/>
      <c r="K147" s="14"/>
      <c r="L147" s="14"/>
      <c r="M147" s="14"/>
      <c r="N147" s="2"/>
      <c r="O147" s="15"/>
      <c r="P147" s="13"/>
    </row>
    <row r="148" spans="1:16" x14ac:dyDescent="0.25">
      <c r="A148" s="1"/>
      <c r="B148" s="13"/>
      <c r="C148" s="13"/>
      <c r="D148" s="13"/>
      <c r="E148" s="13"/>
      <c r="F148" s="13"/>
      <c r="G148" s="13"/>
      <c r="H148" s="14"/>
      <c r="I148" s="14"/>
      <c r="J148" s="14"/>
      <c r="K148" s="14"/>
      <c r="L148" s="14"/>
      <c r="M148" s="14"/>
      <c r="N148" s="2"/>
      <c r="O148" s="15"/>
      <c r="P148" s="13"/>
    </row>
    <row r="149" spans="1:16" x14ac:dyDescent="0.25">
      <c r="A149" s="1"/>
      <c r="B149" s="13"/>
      <c r="C149" s="13"/>
      <c r="D149" s="13"/>
      <c r="E149" s="13"/>
      <c r="F149" s="13"/>
      <c r="G149" s="13"/>
      <c r="H149" s="14"/>
      <c r="I149" s="14"/>
      <c r="J149" s="14"/>
      <c r="K149" s="14"/>
      <c r="L149" s="14"/>
      <c r="M149" s="14"/>
      <c r="N149" s="2"/>
      <c r="O149" s="15"/>
      <c r="P149" s="13"/>
    </row>
    <row r="150" spans="1:16" x14ac:dyDescent="0.25">
      <c r="A150" s="1"/>
      <c r="B150" s="13"/>
      <c r="C150" s="13"/>
      <c r="D150" s="13"/>
      <c r="E150" s="13"/>
      <c r="F150" s="13"/>
      <c r="G150" s="13"/>
      <c r="H150" s="14"/>
      <c r="I150" s="14"/>
      <c r="J150" s="14"/>
      <c r="K150" s="14"/>
      <c r="L150" s="14"/>
      <c r="M150" s="14"/>
      <c r="N150" s="2"/>
      <c r="O150" s="15"/>
      <c r="P150" s="13"/>
    </row>
    <row r="151" spans="1:16" x14ac:dyDescent="0.25">
      <c r="A151" s="1"/>
      <c r="B151" s="13"/>
      <c r="C151" s="13"/>
      <c r="D151" s="13"/>
      <c r="E151" s="13"/>
      <c r="F151" s="13"/>
      <c r="G151" s="13"/>
      <c r="H151" s="14"/>
      <c r="I151" s="14"/>
      <c r="J151" s="14"/>
      <c r="K151" s="14"/>
      <c r="L151" s="14"/>
      <c r="M151" s="14"/>
      <c r="N151" s="2"/>
      <c r="O151" s="15"/>
      <c r="P151" s="13"/>
    </row>
    <row r="152" spans="1:16" x14ac:dyDescent="0.25">
      <c r="A152" s="1"/>
      <c r="B152" s="13"/>
      <c r="C152" s="13"/>
      <c r="D152" s="13"/>
      <c r="E152" s="13"/>
      <c r="F152" s="13"/>
      <c r="G152" s="13"/>
      <c r="H152" s="14"/>
      <c r="I152" s="14"/>
      <c r="J152" s="14"/>
      <c r="K152" s="14"/>
      <c r="L152" s="14"/>
      <c r="M152" s="14"/>
      <c r="N152" s="2"/>
      <c r="O152" s="15"/>
      <c r="P152" s="13"/>
    </row>
    <row r="153" spans="1:16" x14ac:dyDescent="0.25">
      <c r="A153" s="1"/>
      <c r="B153" s="13"/>
      <c r="C153" s="13"/>
      <c r="D153" s="13"/>
      <c r="E153" s="13"/>
      <c r="F153" s="13"/>
      <c r="G153" s="13"/>
      <c r="H153" s="14"/>
      <c r="I153" s="14"/>
      <c r="J153" s="14"/>
      <c r="K153" s="14"/>
      <c r="L153" s="14"/>
      <c r="M153" s="14"/>
      <c r="N153" s="2"/>
      <c r="O153" s="15"/>
      <c r="P153" s="13"/>
    </row>
    <row r="154" spans="1:16" x14ac:dyDescent="0.25">
      <c r="A154" s="1"/>
      <c r="B154" s="13"/>
      <c r="C154" s="13"/>
      <c r="D154" s="13"/>
      <c r="E154" s="13"/>
      <c r="F154" s="13"/>
      <c r="G154" s="13"/>
      <c r="H154" s="14"/>
      <c r="I154" s="14"/>
      <c r="J154" s="14"/>
      <c r="K154" s="14"/>
      <c r="L154" s="14"/>
      <c r="M154" s="14"/>
      <c r="N154" s="2"/>
      <c r="O154" s="15"/>
      <c r="P154" s="13"/>
    </row>
    <row r="155" spans="1:16" x14ac:dyDescent="0.25">
      <c r="A155" s="1"/>
      <c r="B155" s="13"/>
      <c r="C155" s="13"/>
      <c r="D155" s="13"/>
      <c r="E155" s="13"/>
      <c r="F155" s="13"/>
      <c r="G155" s="13"/>
      <c r="H155" s="14"/>
      <c r="I155" s="14"/>
      <c r="J155" s="14"/>
      <c r="K155" s="14"/>
      <c r="L155" s="14"/>
      <c r="M155" s="14"/>
      <c r="N155" s="2"/>
      <c r="O155" s="15"/>
      <c r="P155" s="13"/>
    </row>
    <row r="156" spans="1:16" x14ac:dyDescent="0.25">
      <c r="A156" s="1"/>
      <c r="B156" s="13"/>
      <c r="C156" s="13"/>
      <c r="D156" s="13"/>
      <c r="E156" s="13"/>
      <c r="F156" s="13"/>
      <c r="G156" s="13"/>
      <c r="H156" s="14"/>
      <c r="I156" s="14"/>
      <c r="J156" s="14"/>
      <c r="K156" s="14"/>
      <c r="L156" s="14"/>
      <c r="M156" s="14"/>
      <c r="N156" s="2"/>
      <c r="O156" s="15"/>
      <c r="P156" s="13"/>
    </row>
    <row r="157" spans="1:16" x14ac:dyDescent="0.25">
      <c r="A157" s="1"/>
      <c r="B157" s="13"/>
      <c r="C157" s="13"/>
      <c r="D157" s="13"/>
      <c r="E157" s="13"/>
      <c r="F157" s="13"/>
      <c r="G157" s="13"/>
      <c r="H157" s="14"/>
      <c r="I157" s="14"/>
      <c r="J157" s="14"/>
      <c r="K157" s="14"/>
      <c r="L157" s="14"/>
      <c r="M157" s="14"/>
      <c r="N157" s="2"/>
      <c r="O157" s="15"/>
      <c r="P157" s="13"/>
    </row>
    <row r="158" spans="1:16" x14ac:dyDescent="0.25">
      <c r="A158" s="1"/>
      <c r="B158" s="13"/>
      <c r="C158" s="13"/>
      <c r="D158" s="13"/>
      <c r="E158" s="13"/>
      <c r="F158" s="13"/>
      <c r="G158" s="13"/>
      <c r="H158" s="14"/>
      <c r="I158" s="14"/>
      <c r="J158" s="14"/>
      <c r="K158" s="14"/>
      <c r="L158" s="14"/>
      <c r="M158" s="14"/>
      <c r="N158" s="2"/>
      <c r="O158" s="15"/>
      <c r="P158" s="13"/>
    </row>
    <row r="159" spans="1:16" x14ac:dyDescent="0.25">
      <c r="A159" s="1"/>
      <c r="B159" s="13"/>
      <c r="C159" s="13"/>
      <c r="D159" s="13"/>
      <c r="E159" s="13"/>
      <c r="F159" s="13"/>
      <c r="G159" s="13"/>
      <c r="H159" s="14"/>
      <c r="I159" s="14"/>
      <c r="J159" s="14"/>
      <c r="K159" s="14"/>
      <c r="L159" s="14"/>
      <c r="M159" s="14"/>
      <c r="N159" s="2"/>
      <c r="O159" s="15"/>
      <c r="P159" s="13"/>
    </row>
    <row r="160" spans="1:16" x14ac:dyDescent="0.25">
      <c r="A160" s="1"/>
      <c r="B160" s="13"/>
      <c r="C160" s="13"/>
      <c r="D160" s="13"/>
      <c r="E160" s="13"/>
      <c r="F160" s="13"/>
      <c r="G160" s="13"/>
      <c r="H160" s="14"/>
      <c r="I160" s="14"/>
      <c r="J160" s="14"/>
      <c r="K160" s="14"/>
      <c r="L160" s="14"/>
      <c r="M160" s="14"/>
      <c r="N160" s="2"/>
      <c r="O160" s="15"/>
      <c r="P160" s="13"/>
    </row>
    <row r="161" spans="1:16" x14ac:dyDescent="0.25">
      <c r="A161" s="1"/>
      <c r="B161" s="13"/>
      <c r="C161" s="13"/>
      <c r="D161" s="13"/>
      <c r="E161" s="13"/>
      <c r="F161" s="13"/>
      <c r="G161" s="13"/>
      <c r="H161" s="14"/>
      <c r="I161" s="14"/>
      <c r="J161" s="14"/>
      <c r="K161" s="14"/>
      <c r="L161" s="14"/>
      <c r="M161" s="14"/>
      <c r="N161" s="2"/>
      <c r="O161" s="15"/>
      <c r="P161" s="13"/>
    </row>
    <row r="162" spans="1:16" x14ac:dyDescent="0.25">
      <c r="A162" s="1"/>
      <c r="B162" s="13"/>
      <c r="C162" s="13"/>
      <c r="D162" s="13"/>
      <c r="E162" s="13"/>
      <c r="F162" s="13"/>
      <c r="G162" s="13"/>
      <c r="H162" s="14"/>
      <c r="I162" s="14"/>
      <c r="J162" s="14"/>
      <c r="K162" s="14"/>
      <c r="L162" s="14"/>
      <c r="M162" s="14"/>
      <c r="N162" s="2"/>
      <c r="O162" s="15"/>
      <c r="P162" s="13"/>
    </row>
    <row r="163" spans="1:16" x14ac:dyDescent="0.25">
      <c r="A163" s="1"/>
      <c r="B163" s="13"/>
      <c r="C163" s="13"/>
      <c r="D163" s="13"/>
      <c r="E163" s="13"/>
      <c r="F163" s="13"/>
      <c r="G163" s="13"/>
      <c r="H163" s="14"/>
      <c r="I163" s="14"/>
      <c r="J163" s="14"/>
      <c r="K163" s="14"/>
      <c r="L163" s="14"/>
      <c r="M163" s="14"/>
      <c r="N163" s="2"/>
      <c r="O163" s="15"/>
      <c r="P163" s="13"/>
    </row>
    <row r="164" spans="1:16" x14ac:dyDescent="0.25">
      <c r="A164" s="1"/>
      <c r="B164" s="13"/>
      <c r="C164" s="13"/>
      <c r="D164" s="13"/>
      <c r="E164" s="13"/>
      <c r="F164" s="13"/>
      <c r="G164" s="13"/>
      <c r="H164" s="14"/>
      <c r="I164" s="14"/>
      <c r="J164" s="14"/>
      <c r="K164" s="14"/>
      <c r="L164" s="14"/>
      <c r="M164" s="14"/>
      <c r="N164" s="2"/>
      <c r="O164" s="15"/>
      <c r="P164" s="13"/>
    </row>
    <row r="165" spans="1:16" x14ac:dyDescent="0.25">
      <c r="A165" s="1"/>
      <c r="B165" s="13"/>
      <c r="C165" s="13"/>
      <c r="D165" s="13"/>
      <c r="E165" s="13"/>
      <c r="F165" s="13"/>
      <c r="G165" s="13"/>
      <c r="H165" s="14"/>
      <c r="I165" s="14"/>
      <c r="J165" s="14"/>
      <c r="K165" s="14"/>
      <c r="L165" s="14"/>
      <c r="M165" s="14"/>
      <c r="N165" s="2"/>
      <c r="O165" s="15"/>
      <c r="P165" s="13"/>
    </row>
    <row r="166" spans="1:16" x14ac:dyDescent="0.25">
      <c r="A166" s="1"/>
      <c r="B166" s="13"/>
      <c r="C166" s="13"/>
      <c r="D166" s="13"/>
      <c r="E166" s="13"/>
      <c r="F166" s="13"/>
      <c r="G166" s="13"/>
      <c r="H166" s="14"/>
      <c r="I166" s="14"/>
      <c r="J166" s="14"/>
      <c r="K166" s="14"/>
      <c r="L166" s="14"/>
      <c r="M166" s="14"/>
      <c r="N166" s="2"/>
      <c r="O166" s="15"/>
      <c r="P166" s="13"/>
    </row>
    <row r="167" spans="1:16" x14ac:dyDescent="0.25">
      <c r="A167" s="1"/>
      <c r="B167" s="13"/>
      <c r="C167" s="13"/>
      <c r="D167" s="13"/>
      <c r="E167" s="13"/>
      <c r="F167" s="13"/>
      <c r="G167" s="13"/>
      <c r="H167" s="14"/>
      <c r="I167" s="14"/>
      <c r="J167" s="14"/>
      <c r="K167" s="14"/>
      <c r="L167" s="14"/>
      <c r="M167" s="14"/>
      <c r="N167" s="2"/>
      <c r="O167" s="15"/>
      <c r="P167" s="13"/>
    </row>
    <row r="168" spans="1:16" x14ac:dyDescent="0.25">
      <c r="A168" s="1"/>
      <c r="B168" s="13"/>
      <c r="C168" s="13"/>
      <c r="D168" s="13"/>
      <c r="E168" s="13"/>
      <c r="F168" s="13"/>
      <c r="G168" s="13"/>
      <c r="H168" s="14"/>
      <c r="I168" s="14"/>
      <c r="J168" s="14"/>
      <c r="K168" s="14"/>
      <c r="L168" s="14"/>
      <c r="M168" s="14"/>
      <c r="N168" s="2"/>
      <c r="O168" s="15"/>
      <c r="P168" s="13"/>
    </row>
    <row r="169" spans="1:16" x14ac:dyDescent="0.25">
      <c r="A169" s="1"/>
      <c r="B169" s="13"/>
      <c r="C169" s="13"/>
      <c r="D169" s="13"/>
      <c r="E169" s="13"/>
      <c r="F169" s="13"/>
      <c r="G169" s="13"/>
      <c r="H169" s="14"/>
      <c r="I169" s="14"/>
      <c r="J169" s="14"/>
      <c r="K169" s="14"/>
      <c r="L169" s="14"/>
      <c r="M169" s="14"/>
      <c r="N169" s="2"/>
      <c r="O169" s="15"/>
      <c r="P169" s="13"/>
    </row>
    <row r="170" spans="1:16" x14ac:dyDescent="0.25">
      <c r="A170" s="1"/>
      <c r="B170" s="13"/>
      <c r="C170" s="13"/>
      <c r="D170" s="13"/>
      <c r="E170" s="13"/>
      <c r="F170" s="13"/>
      <c r="G170" s="13"/>
      <c r="H170" s="14"/>
      <c r="I170" s="14"/>
      <c r="J170" s="14"/>
      <c r="K170" s="14"/>
      <c r="L170" s="14"/>
      <c r="M170" s="14"/>
      <c r="N170" s="2"/>
      <c r="O170" s="15"/>
      <c r="P170" s="13"/>
    </row>
    <row r="171" spans="1:16" x14ac:dyDescent="0.25">
      <c r="A171" s="1"/>
      <c r="B171" s="13"/>
      <c r="C171" s="13"/>
      <c r="D171" s="13"/>
      <c r="E171" s="13"/>
      <c r="F171" s="13"/>
      <c r="G171" s="13"/>
      <c r="H171" s="14"/>
      <c r="I171" s="14"/>
      <c r="J171" s="14"/>
      <c r="K171" s="14"/>
      <c r="L171" s="14"/>
      <c r="M171" s="14"/>
      <c r="N171" s="2"/>
      <c r="O171" s="15"/>
      <c r="P171" s="13"/>
    </row>
    <row r="172" spans="1:16" x14ac:dyDescent="0.25">
      <c r="A172" s="1"/>
      <c r="B172" s="13"/>
      <c r="C172" s="13"/>
      <c r="D172" s="13"/>
      <c r="E172" s="13"/>
      <c r="F172" s="13"/>
      <c r="G172" s="13"/>
      <c r="H172" s="14"/>
      <c r="I172" s="14"/>
      <c r="J172" s="14"/>
      <c r="K172" s="14"/>
      <c r="L172" s="14"/>
      <c r="M172" s="14"/>
      <c r="N172" s="2"/>
      <c r="O172" s="15"/>
      <c r="P172" s="13"/>
    </row>
    <row r="173" spans="1:16" x14ac:dyDescent="0.25">
      <c r="A173" s="1"/>
      <c r="B173" s="13"/>
      <c r="C173" s="13"/>
      <c r="D173" s="13"/>
      <c r="E173" s="13"/>
      <c r="F173" s="13"/>
      <c r="G173" s="13"/>
      <c r="H173" s="14"/>
      <c r="I173" s="14"/>
      <c r="J173" s="14"/>
      <c r="K173" s="14"/>
      <c r="L173" s="14"/>
      <c r="M173" s="14"/>
      <c r="N173" s="2"/>
      <c r="O173" s="15"/>
      <c r="P173" s="13"/>
    </row>
    <row r="174" spans="1:16" x14ac:dyDescent="0.25">
      <c r="A174" s="1"/>
      <c r="B174" s="13"/>
      <c r="C174" s="13"/>
      <c r="D174" s="13"/>
      <c r="E174" s="13"/>
      <c r="F174" s="13"/>
      <c r="G174" s="13"/>
      <c r="H174" s="14"/>
      <c r="I174" s="14"/>
      <c r="J174" s="14"/>
      <c r="K174" s="14"/>
      <c r="L174" s="14"/>
      <c r="M174" s="14"/>
      <c r="N174" s="2"/>
      <c r="O174" s="15"/>
      <c r="P174" s="13"/>
    </row>
    <row r="175" spans="1:16" x14ac:dyDescent="0.25">
      <c r="A175" s="1"/>
      <c r="B175" s="13"/>
      <c r="C175" s="13"/>
      <c r="D175" s="13"/>
      <c r="E175" s="13"/>
      <c r="F175" s="13"/>
      <c r="G175" s="13"/>
      <c r="H175" s="14"/>
      <c r="I175" s="14"/>
      <c r="J175" s="14"/>
      <c r="K175" s="14"/>
      <c r="L175" s="14"/>
      <c r="M175" s="14"/>
      <c r="N175" s="2"/>
      <c r="O175" s="15"/>
      <c r="P175" s="13"/>
    </row>
    <row r="176" spans="1:16" x14ac:dyDescent="0.25">
      <c r="A176" s="1"/>
      <c r="B176" s="13"/>
      <c r="C176" s="13"/>
      <c r="D176" s="13"/>
      <c r="E176" s="13"/>
      <c r="F176" s="13"/>
      <c r="G176" s="13"/>
      <c r="H176" s="14"/>
      <c r="I176" s="14"/>
      <c r="J176" s="14"/>
      <c r="K176" s="14"/>
      <c r="L176" s="14"/>
      <c r="M176" s="14"/>
      <c r="N176" s="2"/>
      <c r="O176" s="15"/>
      <c r="P176" s="13"/>
    </row>
    <row r="177" spans="1:16" x14ac:dyDescent="0.25">
      <c r="A177" s="1"/>
      <c r="B177" s="13"/>
      <c r="C177" s="13"/>
      <c r="D177" s="13"/>
      <c r="E177" s="13"/>
      <c r="F177" s="13"/>
      <c r="G177" s="13"/>
      <c r="H177" s="14"/>
      <c r="I177" s="14"/>
      <c r="J177" s="14"/>
      <c r="K177" s="14"/>
      <c r="L177" s="14"/>
      <c r="M177" s="14"/>
      <c r="N177" s="2"/>
      <c r="O177" s="15"/>
      <c r="P177" s="13"/>
    </row>
    <row r="178" spans="1:16" x14ac:dyDescent="0.25">
      <c r="A178" s="1"/>
      <c r="B178" s="13"/>
      <c r="C178" s="13"/>
      <c r="D178" s="13"/>
      <c r="E178" s="13"/>
      <c r="F178" s="13"/>
      <c r="G178" s="13"/>
      <c r="H178" s="14"/>
      <c r="I178" s="14"/>
      <c r="J178" s="14"/>
      <c r="K178" s="14"/>
      <c r="L178" s="14"/>
      <c r="M178" s="14"/>
      <c r="N178" s="2"/>
      <c r="O178" s="15"/>
      <c r="P178" s="13"/>
    </row>
    <row r="179" spans="1:16" x14ac:dyDescent="0.25">
      <c r="A179" s="1"/>
      <c r="B179" s="13"/>
      <c r="C179" s="13"/>
      <c r="D179" s="13"/>
      <c r="E179" s="13"/>
      <c r="F179" s="13"/>
      <c r="G179" s="13"/>
      <c r="H179" s="14"/>
      <c r="I179" s="14"/>
      <c r="J179" s="14"/>
      <c r="K179" s="14"/>
      <c r="L179" s="14"/>
      <c r="M179" s="14"/>
      <c r="N179" s="2"/>
      <c r="O179" s="15"/>
      <c r="P179" s="13"/>
    </row>
    <row r="180" spans="1:16" x14ac:dyDescent="0.25">
      <c r="A180" s="1"/>
      <c r="B180" s="13"/>
      <c r="C180" s="13"/>
      <c r="D180" s="13"/>
      <c r="E180" s="13"/>
      <c r="F180" s="13"/>
      <c r="G180" s="13"/>
      <c r="H180" s="14"/>
      <c r="I180" s="14"/>
      <c r="J180" s="14"/>
      <c r="K180" s="14"/>
      <c r="L180" s="14"/>
      <c r="M180" s="14"/>
      <c r="N180" s="2"/>
      <c r="O180" s="15"/>
      <c r="P180" s="13"/>
    </row>
    <row r="181" spans="1:16" x14ac:dyDescent="0.25">
      <c r="A181" s="3"/>
      <c r="B181" s="16"/>
      <c r="C181" s="16"/>
      <c r="D181" s="16"/>
      <c r="E181" s="16"/>
      <c r="F181" s="16"/>
      <c r="G181" s="16"/>
      <c r="H181" s="14"/>
      <c r="I181" s="14"/>
      <c r="J181" s="14"/>
      <c r="K181" s="14"/>
      <c r="L181" s="17"/>
      <c r="M181" s="17"/>
      <c r="N181" s="18"/>
      <c r="O181" s="19"/>
      <c r="P181" s="20"/>
    </row>
    <row r="182" spans="1:16" x14ac:dyDescent="0.25">
      <c r="A182" s="3"/>
      <c r="B182" s="16"/>
      <c r="C182" s="16"/>
      <c r="D182" s="16"/>
      <c r="E182" s="16"/>
      <c r="F182" s="16"/>
      <c r="G182" s="16"/>
      <c r="H182" s="14"/>
      <c r="I182" s="14"/>
      <c r="J182" s="14"/>
      <c r="K182" s="14"/>
      <c r="L182" s="17"/>
      <c r="M182" s="17"/>
      <c r="N182" s="18"/>
      <c r="O182" s="19"/>
      <c r="P182" s="20"/>
    </row>
    <row r="183" spans="1:16" x14ac:dyDescent="0.25">
      <c r="A183" s="3"/>
      <c r="B183" s="16"/>
      <c r="C183" s="16"/>
      <c r="D183" s="16"/>
      <c r="E183" s="16"/>
      <c r="F183" s="16"/>
      <c r="G183" s="16"/>
      <c r="H183" s="14"/>
      <c r="I183" s="14"/>
      <c r="J183" s="14"/>
      <c r="K183" s="14"/>
      <c r="L183" s="17"/>
      <c r="M183" s="17"/>
      <c r="N183" s="18"/>
      <c r="O183" s="19"/>
      <c r="P183" s="20"/>
    </row>
    <row r="184" spans="1:16" x14ac:dyDescent="0.25">
      <c r="A184" s="3"/>
      <c r="B184" s="16"/>
      <c r="C184" s="16"/>
      <c r="D184" s="16"/>
      <c r="E184" s="16"/>
      <c r="F184" s="16"/>
      <c r="G184" s="16"/>
      <c r="H184" s="14"/>
      <c r="I184" s="14"/>
      <c r="J184" s="14"/>
      <c r="K184" s="14"/>
      <c r="L184" s="17"/>
      <c r="M184" s="17"/>
      <c r="N184" s="18"/>
      <c r="O184" s="19"/>
      <c r="P184" s="20"/>
    </row>
    <row r="185" spans="1:16" x14ac:dyDescent="0.25">
      <c r="A185" s="3"/>
      <c r="B185" s="16"/>
      <c r="C185" s="16"/>
      <c r="D185" s="16"/>
      <c r="E185" s="16"/>
      <c r="F185" s="16"/>
      <c r="G185" s="16"/>
      <c r="H185" s="14"/>
      <c r="I185" s="14"/>
      <c r="J185" s="14"/>
      <c r="K185" s="14"/>
      <c r="L185" s="17"/>
      <c r="M185" s="17"/>
      <c r="N185" s="18"/>
      <c r="O185" s="19"/>
      <c r="P185" s="20"/>
    </row>
  </sheetData>
  <conditionalFormatting sqref="H2:Q37">
    <cfRule type="expression" dxfId="9" priority="1">
      <formula>$G2&lt;&gt;"Yes"</formula>
    </cfRule>
  </conditionalFormatting>
  <dataValidations count="4">
    <dataValidation type="list" allowBlank="1" showInputMessage="1" showErrorMessage="1" sqref="F2:F37" xr:uid="{1DA6A001-2ED7-4967-B667-88802768B0F3}">
      <formula1>"Yes,No"</formula1>
    </dataValidation>
    <dataValidation type="decimal" errorStyle="warning" allowBlank="1" showInputMessage="1" showErrorMessage="1" error="Please enter a number between 0 and 168." sqref="P2:P37" xr:uid="{6537CFAF-0A88-4EFF-A2F9-024BC1C7D07B}">
      <formula1>0</formula1>
      <formula2>168</formula2>
    </dataValidation>
    <dataValidation type="list" allowBlank="1" showInputMessage="1" showErrorMessage="1" sqref="E2:E37 G2:G37" xr:uid="{4E4E4C05-A2D5-402D-8486-BBEB31181FE7}">
      <formula1>"Yes, No"</formula1>
    </dataValidation>
    <dataValidation type="decimal" errorStyle="warning" allowBlank="1" showInputMessage="1" showErrorMessage="1" error="Please enter a value greater than 0 and less than 100." sqref="Q1:Q1048576" xr:uid="{F46E0CFF-066B-451B-9813-84B24D0AA598}">
      <formula1>0.01</formula1>
      <formula2>100</formula2>
    </dataValidation>
  </dataValidations>
  <printOptions horizontalCentered="1"/>
  <pageMargins left="0.25" right="0.25" top="0.43684895833333331" bottom="0.75" header="0.3" footer="0.3"/>
  <pageSetup paperSize="5" scale="33" fitToHeight="0" orientation="landscape" r:id="rId1"/>
  <headerFooter>
    <oddHeader>&amp;CSupported Employment Tracking Sheet</oddHeader>
    <oddFooter>&amp;RRevised 07/01/2020</oddFooter>
  </headerFooter>
  <tableParts count="1">
    <tablePart r:id="rId2"/>
  </tableParts>
  <extLst>
    <ext xmlns:x14="http://schemas.microsoft.com/office/spreadsheetml/2009/9/main" uri="{CCE6A557-97BC-4b89-ADB6-D9C93CAAB3DF}">
      <x14:dataValidations xmlns:xm="http://schemas.microsoft.com/office/excel/2006/main" count="1">
        <x14:dataValidation type="date" errorStyle="warning" allowBlank="1" showInputMessage="1" showErrorMessage="1" error="The date entered is not between the beginning of the fiscal year and today's date." xr:uid="{AB0DC5A1-0AB8-4154-9C30-7E051374952E}">
          <x14:formula1>
            <xm:f>DATE('Instructions &amp; Definitions'!$B$2-1,7,1)</xm:f>
          </x14:formula1>
          <x14:formula2>
            <xm:f>TODAY()</xm:f>
          </x14:formula2>
          <xm:sqref>H2:M37 D2:D37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9023A0-2BBD-48AC-9541-77E80C79AE0D}">
  <sheetPr>
    <pageSetUpPr fitToPage="1"/>
  </sheetPr>
  <dimension ref="A1:T185"/>
  <sheetViews>
    <sheetView view="pageLayout" zoomScale="70" zoomScaleNormal="100" zoomScalePageLayoutView="70" workbookViewId="0">
      <selection activeCell="R7" sqref="R7"/>
    </sheetView>
  </sheetViews>
  <sheetFormatPr defaultRowHeight="15" x14ac:dyDescent="0.25"/>
  <cols>
    <col min="1" max="1" width="25.7109375" style="4" bestFit="1" customWidth="1"/>
    <col min="2" max="2" width="22" style="21" customWidth="1"/>
    <col min="3" max="7" width="26.7109375" style="21" customWidth="1"/>
    <col min="8" max="11" width="19.140625" customWidth="1"/>
    <col min="12" max="13" width="21.28515625" customWidth="1"/>
    <col min="14" max="14" width="24.7109375" style="5" customWidth="1"/>
    <col min="15" max="15" width="19.7109375" style="22" customWidth="1"/>
    <col min="16" max="16" width="17.85546875" style="21" customWidth="1"/>
    <col min="18" max="18" width="138.42578125" bestFit="1" customWidth="1"/>
    <col min="19" max="20" width="0" hidden="1" customWidth="1"/>
  </cols>
  <sheetData>
    <row r="1" spans="1:20" ht="66.75" customHeight="1" x14ac:dyDescent="0.25">
      <c r="A1" s="6" t="s">
        <v>5</v>
      </c>
      <c r="B1" s="6" t="s">
        <v>6</v>
      </c>
      <c r="C1" s="7" t="s">
        <v>4</v>
      </c>
      <c r="D1" s="7" t="s">
        <v>28</v>
      </c>
      <c r="E1" s="8" t="s">
        <v>62</v>
      </c>
      <c r="F1" s="6" t="s">
        <v>56</v>
      </c>
      <c r="G1" s="7" t="s">
        <v>55</v>
      </c>
      <c r="H1" s="8" t="s">
        <v>68</v>
      </c>
      <c r="I1" s="8" t="s">
        <v>75</v>
      </c>
      <c r="J1" s="8" t="s">
        <v>76</v>
      </c>
      <c r="K1" s="8" t="s">
        <v>73</v>
      </c>
      <c r="L1" s="10" t="s">
        <v>0</v>
      </c>
      <c r="M1" s="8" t="s">
        <v>3</v>
      </c>
      <c r="N1" s="6" t="s">
        <v>1</v>
      </c>
      <c r="O1" s="6" t="s">
        <v>2</v>
      </c>
      <c r="P1" s="9" t="s">
        <v>24</v>
      </c>
      <c r="Q1" s="11" t="s">
        <v>23</v>
      </c>
      <c r="R1" s="8" t="s">
        <v>8</v>
      </c>
      <c r="S1" s="30" t="s">
        <v>86</v>
      </c>
      <c r="T1" s="30" t="s">
        <v>90</v>
      </c>
    </row>
    <row r="2" spans="1:20" ht="14.25" customHeight="1" x14ac:dyDescent="0.25">
      <c r="A2" s="12"/>
      <c r="B2" s="12"/>
      <c r="C2" s="1"/>
      <c r="D2" s="25"/>
      <c r="E2" s="1"/>
      <c r="F2" s="14"/>
      <c r="G2" s="1"/>
      <c r="H2" s="13"/>
      <c r="I2" s="13"/>
      <c r="J2" s="13"/>
      <c r="K2" s="13"/>
      <c r="L2" s="13"/>
      <c r="M2" s="13"/>
      <c r="N2" s="14"/>
      <c r="O2" s="14"/>
      <c r="P2" s="2"/>
      <c r="Q2" s="15"/>
      <c r="R2" s="28"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2" t="str">
        <f>IF(AND(October[[#This Row],[Start Date of Most Recent Job]]&lt;&gt;"",October[[#This Row],[End Date of Most Recent Job]]&lt;&gt;""),DATEDIF(October[[#This Row],[Start Date of Most Recent Job]],October[[#This Row],[End Date of Most Recent Job]],"D"),"")</f>
        <v/>
      </c>
      <c r="T2">
        <f ca="1">LEN(October[[#This Row],[Missing/Incorrect Values]])</f>
        <v>0</v>
      </c>
    </row>
    <row r="3" spans="1:20" x14ac:dyDescent="0.25">
      <c r="A3" s="12"/>
      <c r="B3" s="12"/>
      <c r="C3" s="1"/>
      <c r="D3" s="25"/>
      <c r="E3" s="1"/>
      <c r="F3" s="14"/>
      <c r="G3" s="1"/>
      <c r="H3" s="13"/>
      <c r="I3" s="13"/>
      <c r="J3" s="13"/>
      <c r="K3" s="13"/>
      <c r="L3" s="13"/>
      <c r="M3" s="13"/>
      <c r="N3" s="14"/>
      <c r="O3" s="14"/>
      <c r="P3" s="2"/>
      <c r="Q3" s="15"/>
      <c r="R3" s="28"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3" t="str">
        <f>IF(AND(October[[#This Row],[Start Date of Most Recent Job]]&lt;&gt;"",October[[#This Row],[End Date of Most Recent Job]]&lt;&gt;""),DATEDIF(October[[#This Row],[Start Date of Most Recent Job]],October[[#This Row],[End Date of Most Recent Job]],"D"),"")</f>
        <v/>
      </c>
      <c r="T3">
        <f ca="1">LEN(October[[#This Row],[Missing/Incorrect Values]])</f>
        <v>0</v>
      </c>
    </row>
    <row r="4" spans="1:20" x14ac:dyDescent="0.25">
      <c r="A4" s="12"/>
      <c r="B4" s="12"/>
      <c r="C4" s="1"/>
      <c r="D4" s="25"/>
      <c r="E4" s="1"/>
      <c r="F4" s="14"/>
      <c r="G4" s="1"/>
      <c r="H4" s="13"/>
      <c r="I4" s="13"/>
      <c r="J4" s="13"/>
      <c r="K4" s="13"/>
      <c r="L4" s="13"/>
      <c r="M4" s="13"/>
      <c r="N4" s="14"/>
      <c r="O4" s="14"/>
      <c r="P4" s="2"/>
      <c r="Q4" s="15"/>
      <c r="R4" s="28"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4" t="str">
        <f>IF(AND(October[[#This Row],[Start Date of Most Recent Job]]&lt;&gt;"",October[[#This Row],[End Date of Most Recent Job]]&lt;&gt;""),DATEDIF(October[[#This Row],[Start Date of Most Recent Job]],October[[#This Row],[End Date of Most Recent Job]],"D"),"")</f>
        <v/>
      </c>
      <c r="T4">
        <f ca="1">LEN(October[[#This Row],[Missing/Incorrect Values]])</f>
        <v>0</v>
      </c>
    </row>
    <row r="5" spans="1:20" x14ac:dyDescent="0.25">
      <c r="A5" s="12"/>
      <c r="B5" s="12"/>
      <c r="C5" s="1"/>
      <c r="D5" s="25"/>
      <c r="E5" s="1"/>
      <c r="F5" s="14"/>
      <c r="G5" s="1"/>
      <c r="H5" s="13"/>
      <c r="I5" s="13"/>
      <c r="J5" s="13"/>
      <c r="K5" s="13"/>
      <c r="L5" s="13"/>
      <c r="M5" s="13"/>
      <c r="N5" s="14"/>
      <c r="O5" s="14"/>
      <c r="P5" s="2"/>
      <c r="Q5" s="15"/>
      <c r="R5" s="28"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5" t="str">
        <f>IF(AND(October[[#This Row],[Start Date of Most Recent Job]]&lt;&gt;"",October[[#This Row],[End Date of Most Recent Job]]&lt;&gt;""),DATEDIF(October[[#This Row],[Start Date of Most Recent Job]],October[[#This Row],[End Date of Most Recent Job]],"D"),"")</f>
        <v/>
      </c>
      <c r="T5">
        <f ca="1">LEN(October[[#This Row],[Missing/Incorrect Values]])</f>
        <v>0</v>
      </c>
    </row>
    <row r="6" spans="1:20" x14ac:dyDescent="0.25">
      <c r="A6" s="12"/>
      <c r="B6" s="12"/>
      <c r="C6" s="1"/>
      <c r="D6" s="25"/>
      <c r="E6" s="1"/>
      <c r="F6" s="14"/>
      <c r="G6" s="1"/>
      <c r="H6" s="13"/>
      <c r="I6" s="13"/>
      <c r="J6" s="13"/>
      <c r="K6" s="13"/>
      <c r="L6" s="13"/>
      <c r="M6" s="13"/>
      <c r="N6" s="14"/>
      <c r="O6" s="14"/>
      <c r="P6" s="2"/>
      <c r="Q6" s="15"/>
      <c r="R6" s="28"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6" t="str">
        <f>IF(AND(October[[#This Row],[Start Date of Most Recent Job]]&lt;&gt;"",October[[#This Row],[End Date of Most Recent Job]]&lt;&gt;""),DATEDIF(October[[#This Row],[Start Date of Most Recent Job]],October[[#This Row],[End Date of Most Recent Job]],"D"),"")</f>
        <v/>
      </c>
      <c r="T6">
        <f ca="1">LEN(October[[#This Row],[Missing/Incorrect Values]])</f>
        <v>0</v>
      </c>
    </row>
    <row r="7" spans="1:20" x14ac:dyDescent="0.25">
      <c r="A7" s="12"/>
      <c r="B7" s="12"/>
      <c r="C7" s="1"/>
      <c r="D7" s="25"/>
      <c r="E7" s="1"/>
      <c r="F7" s="14"/>
      <c r="G7" s="1"/>
      <c r="H7" s="13"/>
      <c r="I7" s="13"/>
      <c r="J7" s="13"/>
      <c r="K7" s="13"/>
      <c r="L7" s="13"/>
      <c r="M7" s="13"/>
      <c r="N7" s="14"/>
      <c r="O7" s="14"/>
      <c r="P7" s="2"/>
      <c r="Q7" s="15"/>
      <c r="R7" s="28"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7" t="str">
        <f>IF(AND(October[[#This Row],[Start Date of Most Recent Job]]&lt;&gt;"",October[[#This Row],[End Date of Most Recent Job]]&lt;&gt;""),DATEDIF(October[[#This Row],[Start Date of Most Recent Job]],October[[#This Row],[End Date of Most Recent Job]],"D"),"")</f>
        <v/>
      </c>
      <c r="T7">
        <f ca="1">LEN(October[[#This Row],[Missing/Incorrect Values]])</f>
        <v>0</v>
      </c>
    </row>
    <row r="8" spans="1:20" x14ac:dyDescent="0.25">
      <c r="A8" s="12"/>
      <c r="B8" s="12"/>
      <c r="C8" s="1"/>
      <c r="D8" s="25"/>
      <c r="E8" s="1"/>
      <c r="F8" s="14"/>
      <c r="G8" s="1"/>
      <c r="H8" s="13"/>
      <c r="I8" s="13"/>
      <c r="J8" s="13"/>
      <c r="K8" s="13"/>
      <c r="L8" s="13"/>
      <c r="M8" s="13"/>
      <c r="N8" s="14"/>
      <c r="O8" s="14"/>
      <c r="P8" s="2"/>
      <c r="Q8" s="15"/>
      <c r="R8" s="28"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8" t="str">
        <f>IF(AND(October[[#This Row],[Start Date of Most Recent Job]]&lt;&gt;"",October[[#This Row],[End Date of Most Recent Job]]&lt;&gt;""),DATEDIF(October[[#This Row],[Start Date of Most Recent Job]],October[[#This Row],[End Date of Most Recent Job]],"D"),"")</f>
        <v/>
      </c>
      <c r="T8">
        <f ca="1">LEN(October[[#This Row],[Missing/Incorrect Values]])</f>
        <v>0</v>
      </c>
    </row>
    <row r="9" spans="1:20" x14ac:dyDescent="0.25">
      <c r="A9" s="12"/>
      <c r="B9" s="12"/>
      <c r="C9" s="1"/>
      <c r="D9" s="25"/>
      <c r="E9" s="1"/>
      <c r="F9" s="14"/>
      <c r="G9" s="1"/>
      <c r="H9" s="13"/>
      <c r="I9" s="13"/>
      <c r="J9" s="13"/>
      <c r="K9" s="13"/>
      <c r="L9" s="13"/>
      <c r="M9" s="13"/>
      <c r="N9" s="14"/>
      <c r="O9" s="14"/>
      <c r="P9" s="2"/>
      <c r="Q9" s="15"/>
      <c r="R9" s="28"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9" t="str">
        <f>IF(AND(October[[#This Row],[Start Date of Most Recent Job]]&lt;&gt;"",October[[#This Row],[End Date of Most Recent Job]]&lt;&gt;""),DATEDIF(October[[#This Row],[Start Date of Most Recent Job]],October[[#This Row],[End Date of Most Recent Job]],"D"),"")</f>
        <v/>
      </c>
      <c r="T9">
        <f ca="1">LEN(October[[#This Row],[Missing/Incorrect Values]])</f>
        <v>0</v>
      </c>
    </row>
    <row r="10" spans="1:20" x14ac:dyDescent="0.25">
      <c r="A10" s="12"/>
      <c r="B10" s="12"/>
      <c r="C10" s="1"/>
      <c r="D10" s="25"/>
      <c r="E10" s="1"/>
      <c r="F10" s="14"/>
      <c r="G10" s="1"/>
      <c r="H10" s="13"/>
      <c r="I10" s="13"/>
      <c r="J10" s="13"/>
      <c r="K10" s="13"/>
      <c r="L10" s="13"/>
      <c r="M10" s="13"/>
      <c r="N10" s="14"/>
      <c r="O10" s="14"/>
      <c r="P10" s="2"/>
      <c r="Q10" s="15"/>
      <c r="R10" s="28"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10" t="str">
        <f>IF(AND(October[[#This Row],[Start Date of Most Recent Job]]&lt;&gt;"",October[[#This Row],[End Date of Most Recent Job]]&lt;&gt;""),DATEDIF(October[[#This Row],[Start Date of Most Recent Job]],October[[#This Row],[End Date of Most Recent Job]],"D"),"")</f>
        <v/>
      </c>
      <c r="T10">
        <f ca="1">LEN(October[[#This Row],[Missing/Incorrect Values]])</f>
        <v>0</v>
      </c>
    </row>
    <row r="11" spans="1:20" x14ac:dyDescent="0.25">
      <c r="A11" s="12"/>
      <c r="B11" s="12"/>
      <c r="C11" s="1"/>
      <c r="D11" s="25"/>
      <c r="E11" s="1"/>
      <c r="F11" s="14"/>
      <c r="G11" s="1"/>
      <c r="H11" s="13"/>
      <c r="I11" s="13"/>
      <c r="J11" s="13"/>
      <c r="K11" s="13"/>
      <c r="L11" s="13"/>
      <c r="M11" s="13"/>
      <c r="N11" s="14"/>
      <c r="O11" s="14"/>
      <c r="P11" s="2"/>
      <c r="Q11" s="15"/>
      <c r="R11" s="28"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11" t="str">
        <f>IF(AND(October[[#This Row],[Start Date of Most Recent Job]]&lt;&gt;"",October[[#This Row],[End Date of Most Recent Job]]&lt;&gt;""),DATEDIF(October[[#This Row],[Start Date of Most Recent Job]],October[[#This Row],[End Date of Most Recent Job]],"D"),"")</f>
        <v/>
      </c>
      <c r="T11">
        <f ca="1">LEN(October[[#This Row],[Missing/Incorrect Values]])</f>
        <v>0</v>
      </c>
    </row>
    <row r="12" spans="1:20" x14ac:dyDescent="0.25">
      <c r="A12" s="12"/>
      <c r="B12" s="12"/>
      <c r="C12" s="1"/>
      <c r="D12" s="25"/>
      <c r="E12" s="1"/>
      <c r="F12" s="14"/>
      <c r="G12" s="1"/>
      <c r="H12" s="13"/>
      <c r="I12" s="13"/>
      <c r="J12" s="13"/>
      <c r="K12" s="13"/>
      <c r="L12" s="13"/>
      <c r="M12" s="13"/>
      <c r="N12" s="14"/>
      <c r="O12" s="14"/>
      <c r="P12" s="2"/>
      <c r="Q12" s="15"/>
      <c r="R12" s="28"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12" t="str">
        <f>IF(AND(October[[#This Row],[Start Date of Most Recent Job]]&lt;&gt;"",October[[#This Row],[End Date of Most Recent Job]]&lt;&gt;""),DATEDIF(October[[#This Row],[Start Date of Most Recent Job]],October[[#This Row],[End Date of Most Recent Job]],"D"),"")</f>
        <v/>
      </c>
      <c r="T12">
        <f ca="1">LEN(October[[#This Row],[Missing/Incorrect Values]])</f>
        <v>0</v>
      </c>
    </row>
    <row r="13" spans="1:20" x14ac:dyDescent="0.25">
      <c r="A13" s="12"/>
      <c r="B13" s="12"/>
      <c r="C13" s="1"/>
      <c r="D13" s="25"/>
      <c r="E13" s="1"/>
      <c r="F13" s="14"/>
      <c r="G13" s="1"/>
      <c r="H13" s="13"/>
      <c r="I13" s="13"/>
      <c r="J13" s="13"/>
      <c r="K13" s="13"/>
      <c r="L13" s="13"/>
      <c r="M13" s="13"/>
      <c r="N13" s="14"/>
      <c r="O13" s="14"/>
      <c r="P13" s="2"/>
      <c r="Q13" s="15"/>
      <c r="R13" s="28"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13" t="str">
        <f>IF(AND(October[[#This Row],[Start Date of Most Recent Job]]&lt;&gt;"",October[[#This Row],[End Date of Most Recent Job]]&lt;&gt;""),DATEDIF(October[[#This Row],[Start Date of Most Recent Job]],October[[#This Row],[End Date of Most Recent Job]],"D"),"")</f>
        <v/>
      </c>
      <c r="T13">
        <f ca="1">LEN(October[[#This Row],[Missing/Incorrect Values]])</f>
        <v>0</v>
      </c>
    </row>
    <row r="14" spans="1:20" x14ac:dyDescent="0.25">
      <c r="A14" s="12"/>
      <c r="B14" s="12"/>
      <c r="C14" s="1"/>
      <c r="D14" s="25"/>
      <c r="E14" s="1"/>
      <c r="F14" s="14"/>
      <c r="G14" s="1"/>
      <c r="H14" s="13"/>
      <c r="I14" s="13"/>
      <c r="J14" s="13"/>
      <c r="K14" s="13"/>
      <c r="L14" s="13"/>
      <c r="M14" s="13"/>
      <c r="N14" s="14"/>
      <c r="O14" s="14"/>
      <c r="P14" s="2"/>
      <c r="Q14" s="15"/>
      <c r="R14" s="28"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14" t="str">
        <f>IF(AND(October[[#This Row],[Start Date of Most Recent Job]]&lt;&gt;"",October[[#This Row],[End Date of Most Recent Job]]&lt;&gt;""),DATEDIF(October[[#This Row],[Start Date of Most Recent Job]],October[[#This Row],[End Date of Most Recent Job]],"D"),"")</f>
        <v/>
      </c>
      <c r="T14">
        <f ca="1">LEN(October[[#This Row],[Missing/Incorrect Values]])</f>
        <v>0</v>
      </c>
    </row>
    <row r="15" spans="1:20" x14ac:dyDescent="0.25">
      <c r="A15" s="12"/>
      <c r="B15" s="12"/>
      <c r="C15" s="1"/>
      <c r="D15" s="25"/>
      <c r="E15" s="1"/>
      <c r="F15" s="14"/>
      <c r="G15" s="1"/>
      <c r="H15" s="13"/>
      <c r="I15" s="13"/>
      <c r="J15" s="13"/>
      <c r="K15" s="13"/>
      <c r="L15" s="13"/>
      <c r="M15" s="13"/>
      <c r="N15" s="14"/>
      <c r="O15" s="14"/>
      <c r="P15" s="2"/>
      <c r="Q15" s="15"/>
      <c r="R15" s="28"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15" t="str">
        <f>IF(AND(October[[#This Row],[Start Date of Most Recent Job]]&lt;&gt;"",October[[#This Row],[End Date of Most Recent Job]]&lt;&gt;""),DATEDIF(October[[#This Row],[Start Date of Most Recent Job]],October[[#This Row],[End Date of Most Recent Job]],"D"),"")</f>
        <v/>
      </c>
      <c r="T15">
        <f ca="1">LEN(October[[#This Row],[Missing/Incorrect Values]])</f>
        <v>0</v>
      </c>
    </row>
    <row r="16" spans="1:20" x14ac:dyDescent="0.25">
      <c r="A16" s="12"/>
      <c r="B16" s="12"/>
      <c r="C16" s="1"/>
      <c r="D16" s="25"/>
      <c r="E16" s="1"/>
      <c r="F16" s="14"/>
      <c r="G16" s="1"/>
      <c r="H16" s="13"/>
      <c r="I16" s="13"/>
      <c r="J16" s="13"/>
      <c r="K16" s="13"/>
      <c r="L16" s="13"/>
      <c r="M16" s="13"/>
      <c r="N16" s="14"/>
      <c r="O16" s="14"/>
      <c r="P16" s="2"/>
      <c r="Q16" s="15"/>
      <c r="R16" s="28"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16" t="str">
        <f>IF(AND(October[[#This Row],[Start Date of Most Recent Job]]&lt;&gt;"",October[[#This Row],[End Date of Most Recent Job]]&lt;&gt;""),DATEDIF(October[[#This Row],[Start Date of Most Recent Job]],October[[#This Row],[End Date of Most Recent Job]],"D"),"")</f>
        <v/>
      </c>
      <c r="T16">
        <f ca="1">LEN(October[[#This Row],[Missing/Incorrect Values]])</f>
        <v>0</v>
      </c>
    </row>
    <row r="17" spans="1:20" x14ac:dyDescent="0.25">
      <c r="A17" s="12"/>
      <c r="B17" s="12"/>
      <c r="C17" s="1"/>
      <c r="D17" s="25"/>
      <c r="E17" s="1"/>
      <c r="F17" s="14"/>
      <c r="G17" s="1"/>
      <c r="H17" s="13"/>
      <c r="I17" s="13"/>
      <c r="J17" s="13"/>
      <c r="K17" s="13"/>
      <c r="L17" s="13"/>
      <c r="M17" s="13"/>
      <c r="N17" s="14"/>
      <c r="O17" s="14"/>
      <c r="P17" s="2"/>
      <c r="Q17" s="15"/>
      <c r="R17" s="28"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17" t="str">
        <f>IF(AND(October[[#This Row],[Start Date of Most Recent Job]]&lt;&gt;"",October[[#This Row],[End Date of Most Recent Job]]&lt;&gt;""),DATEDIF(October[[#This Row],[Start Date of Most Recent Job]],October[[#This Row],[End Date of Most Recent Job]],"D"),"")</f>
        <v/>
      </c>
      <c r="T17">
        <f ca="1">LEN(October[[#This Row],[Missing/Incorrect Values]])</f>
        <v>0</v>
      </c>
    </row>
    <row r="18" spans="1:20" x14ac:dyDescent="0.25">
      <c r="A18" s="12"/>
      <c r="B18" s="12"/>
      <c r="C18" s="1"/>
      <c r="D18" s="25"/>
      <c r="E18" s="1"/>
      <c r="F18" s="14"/>
      <c r="G18" s="1"/>
      <c r="H18" s="13"/>
      <c r="I18" s="13"/>
      <c r="J18" s="13"/>
      <c r="K18" s="13"/>
      <c r="L18" s="13"/>
      <c r="M18" s="13"/>
      <c r="N18" s="14"/>
      <c r="O18" s="14"/>
      <c r="P18" s="2"/>
      <c r="Q18" s="15"/>
      <c r="R18" s="28"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18" t="str">
        <f>IF(AND(October[[#This Row],[Start Date of Most Recent Job]]&lt;&gt;"",October[[#This Row],[End Date of Most Recent Job]]&lt;&gt;""),DATEDIF(October[[#This Row],[Start Date of Most Recent Job]],October[[#This Row],[End Date of Most Recent Job]],"D"),"")</f>
        <v/>
      </c>
      <c r="T18">
        <f ca="1">LEN(October[[#This Row],[Missing/Incorrect Values]])</f>
        <v>0</v>
      </c>
    </row>
    <row r="19" spans="1:20" x14ac:dyDescent="0.25">
      <c r="A19" s="12"/>
      <c r="B19" s="12"/>
      <c r="C19" s="1"/>
      <c r="D19" s="25"/>
      <c r="E19" s="1"/>
      <c r="F19" s="14"/>
      <c r="G19" s="1"/>
      <c r="H19" s="13"/>
      <c r="I19" s="13"/>
      <c r="J19" s="13"/>
      <c r="K19" s="13"/>
      <c r="L19" s="13"/>
      <c r="M19" s="13"/>
      <c r="N19" s="14"/>
      <c r="O19" s="14"/>
      <c r="P19" s="2"/>
      <c r="Q19" s="15"/>
      <c r="R19" s="28"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19" t="str">
        <f>IF(AND(October[[#This Row],[Start Date of Most Recent Job]]&lt;&gt;"",October[[#This Row],[End Date of Most Recent Job]]&lt;&gt;""),DATEDIF(October[[#This Row],[Start Date of Most Recent Job]],October[[#This Row],[End Date of Most Recent Job]],"D"),"")</f>
        <v/>
      </c>
      <c r="T19">
        <f ca="1">LEN(October[[#This Row],[Missing/Incorrect Values]])</f>
        <v>0</v>
      </c>
    </row>
    <row r="20" spans="1:20" x14ac:dyDescent="0.25">
      <c r="A20" s="12"/>
      <c r="B20" s="12"/>
      <c r="C20" s="1"/>
      <c r="D20" s="25"/>
      <c r="E20" s="1"/>
      <c r="F20" s="14"/>
      <c r="G20" s="1"/>
      <c r="H20" s="13"/>
      <c r="I20" s="13"/>
      <c r="J20" s="13"/>
      <c r="K20" s="13"/>
      <c r="L20" s="13"/>
      <c r="M20" s="13"/>
      <c r="N20" s="14"/>
      <c r="O20" s="14"/>
      <c r="P20" s="2"/>
      <c r="Q20" s="15"/>
      <c r="R20" s="28"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20" t="str">
        <f>IF(AND(October[[#This Row],[Start Date of Most Recent Job]]&lt;&gt;"",October[[#This Row],[End Date of Most Recent Job]]&lt;&gt;""),DATEDIF(October[[#This Row],[Start Date of Most Recent Job]],October[[#This Row],[End Date of Most Recent Job]],"D"),"")</f>
        <v/>
      </c>
      <c r="T20">
        <f ca="1">LEN(October[[#This Row],[Missing/Incorrect Values]])</f>
        <v>0</v>
      </c>
    </row>
    <row r="21" spans="1:20" x14ac:dyDescent="0.25">
      <c r="A21" s="12"/>
      <c r="B21" s="12"/>
      <c r="C21" s="1"/>
      <c r="D21" s="25"/>
      <c r="E21" s="1"/>
      <c r="F21" s="14"/>
      <c r="G21" s="1"/>
      <c r="H21" s="13"/>
      <c r="I21" s="13"/>
      <c r="J21" s="13"/>
      <c r="K21" s="13"/>
      <c r="L21" s="13"/>
      <c r="M21" s="13"/>
      <c r="N21" s="14"/>
      <c r="O21" s="14"/>
      <c r="P21" s="2"/>
      <c r="Q21" s="15"/>
      <c r="R21" s="28"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21" t="str">
        <f>IF(AND(October[[#This Row],[Start Date of Most Recent Job]]&lt;&gt;"",October[[#This Row],[End Date of Most Recent Job]]&lt;&gt;""),DATEDIF(October[[#This Row],[Start Date of Most Recent Job]],October[[#This Row],[End Date of Most Recent Job]],"D"),"")</f>
        <v/>
      </c>
      <c r="T21">
        <f ca="1">LEN(October[[#This Row],[Missing/Incorrect Values]])</f>
        <v>0</v>
      </c>
    </row>
    <row r="22" spans="1:20" x14ac:dyDescent="0.25">
      <c r="A22" s="12"/>
      <c r="B22" s="12"/>
      <c r="C22" s="1"/>
      <c r="D22" s="25"/>
      <c r="E22" s="1"/>
      <c r="F22" s="14"/>
      <c r="G22" s="1"/>
      <c r="H22" s="13"/>
      <c r="I22" s="13"/>
      <c r="J22" s="13"/>
      <c r="K22" s="13"/>
      <c r="L22" s="13"/>
      <c r="M22" s="13"/>
      <c r="N22" s="14"/>
      <c r="O22" s="14"/>
      <c r="P22" s="2"/>
      <c r="Q22" s="15"/>
      <c r="R22" s="28"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22" t="str">
        <f>IF(AND(October[[#This Row],[Start Date of Most Recent Job]]&lt;&gt;"",October[[#This Row],[End Date of Most Recent Job]]&lt;&gt;""),DATEDIF(October[[#This Row],[Start Date of Most Recent Job]],October[[#This Row],[End Date of Most Recent Job]],"D"),"")</f>
        <v/>
      </c>
      <c r="T22">
        <f ca="1">LEN(October[[#This Row],[Missing/Incorrect Values]])</f>
        <v>0</v>
      </c>
    </row>
    <row r="23" spans="1:20" x14ac:dyDescent="0.25">
      <c r="A23" s="12"/>
      <c r="B23" s="12"/>
      <c r="C23" s="1"/>
      <c r="D23" s="25"/>
      <c r="E23" s="1"/>
      <c r="F23" s="14"/>
      <c r="G23" s="1"/>
      <c r="H23" s="13"/>
      <c r="I23" s="13"/>
      <c r="J23" s="13"/>
      <c r="K23" s="13"/>
      <c r="L23" s="13"/>
      <c r="M23" s="13"/>
      <c r="N23" s="14"/>
      <c r="O23" s="14"/>
      <c r="P23" s="2"/>
      <c r="Q23" s="15"/>
      <c r="R23" s="28"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23" t="str">
        <f>IF(AND(October[[#This Row],[Start Date of Most Recent Job]]&lt;&gt;"",October[[#This Row],[End Date of Most Recent Job]]&lt;&gt;""),DATEDIF(October[[#This Row],[Start Date of Most Recent Job]],October[[#This Row],[End Date of Most Recent Job]],"D"),"")</f>
        <v/>
      </c>
      <c r="T23">
        <f ca="1">LEN(October[[#This Row],[Missing/Incorrect Values]])</f>
        <v>0</v>
      </c>
    </row>
    <row r="24" spans="1:20" x14ac:dyDescent="0.25">
      <c r="A24" s="12"/>
      <c r="B24" s="12"/>
      <c r="C24" s="1"/>
      <c r="D24" s="25"/>
      <c r="E24" s="1"/>
      <c r="F24" s="14"/>
      <c r="G24" s="1"/>
      <c r="H24" s="13"/>
      <c r="I24" s="13"/>
      <c r="J24" s="13"/>
      <c r="K24" s="13"/>
      <c r="L24" s="13"/>
      <c r="M24" s="13"/>
      <c r="N24" s="14"/>
      <c r="O24" s="14"/>
      <c r="P24" s="2"/>
      <c r="Q24" s="15"/>
      <c r="R24" s="28"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24" t="str">
        <f>IF(AND(October[[#This Row],[Start Date of Most Recent Job]]&lt;&gt;"",October[[#This Row],[End Date of Most Recent Job]]&lt;&gt;""),DATEDIF(October[[#This Row],[Start Date of Most Recent Job]],October[[#This Row],[End Date of Most Recent Job]],"D"),"")</f>
        <v/>
      </c>
      <c r="T24">
        <f ca="1">LEN(October[[#This Row],[Missing/Incorrect Values]])</f>
        <v>0</v>
      </c>
    </row>
    <row r="25" spans="1:20" x14ac:dyDescent="0.25">
      <c r="A25" s="12"/>
      <c r="B25" s="12"/>
      <c r="C25" s="1"/>
      <c r="D25" s="25"/>
      <c r="E25" s="1"/>
      <c r="F25" s="14"/>
      <c r="G25" s="1"/>
      <c r="H25" s="13"/>
      <c r="I25" s="13"/>
      <c r="J25" s="13"/>
      <c r="K25" s="13"/>
      <c r="L25" s="13"/>
      <c r="M25" s="13"/>
      <c r="N25" s="14"/>
      <c r="O25" s="14"/>
      <c r="P25" s="2"/>
      <c r="Q25" s="15"/>
      <c r="R25" s="28"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25" t="str">
        <f>IF(AND(October[[#This Row],[Start Date of Most Recent Job]]&lt;&gt;"",October[[#This Row],[End Date of Most Recent Job]]&lt;&gt;""),DATEDIF(October[[#This Row],[Start Date of Most Recent Job]],October[[#This Row],[End Date of Most Recent Job]],"D"),"")</f>
        <v/>
      </c>
      <c r="T25">
        <f ca="1">LEN(October[[#This Row],[Missing/Incorrect Values]])</f>
        <v>0</v>
      </c>
    </row>
    <row r="26" spans="1:20" x14ac:dyDescent="0.25">
      <c r="A26" s="12"/>
      <c r="B26" s="12"/>
      <c r="C26" s="1"/>
      <c r="D26" s="25"/>
      <c r="E26" s="1"/>
      <c r="F26" s="14"/>
      <c r="G26" s="1"/>
      <c r="H26" s="13"/>
      <c r="I26" s="13"/>
      <c r="J26" s="13"/>
      <c r="K26" s="13"/>
      <c r="L26" s="13"/>
      <c r="M26" s="13"/>
      <c r="N26" s="14"/>
      <c r="O26" s="14"/>
      <c r="P26" s="2"/>
      <c r="Q26" s="15"/>
      <c r="R26" s="28"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26" t="str">
        <f>IF(AND(October[[#This Row],[Start Date of Most Recent Job]]&lt;&gt;"",October[[#This Row],[End Date of Most Recent Job]]&lt;&gt;""),DATEDIF(October[[#This Row],[Start Date of Most Recent Job]],October[[#This Row],[End Date of Most Recent Job]],"D"),"")</f>
        <v/>
      </c>
      <c r="T26">
        <f ca="1">LEN(October[[#This Row],[Missing/Incorrect Values]])</f>
        <v>0</v>
      </c>
    </row>
    <row r="27" spans="1:20" x14ac:dyDescent="0.25">
      <c r="A27" s="12"/>
      <c r="B27" s="12"/>
      <c r="C27" s="1"/>
      <c r="D27" s="25"/>
      <c r="E27" s="1"/>
      <c r="F27" s="14"/>
      <c r="G27" s="1"/>
      <c r="H27" s="13"/>
      <c r="I27" s="13"/>
      <c r="J27" s="13"/>
      <c r="K27" s="13"/>
      <c r="L27" s="13"/>
      <c r="M27" s="13"/>
      <c r="N27" s="14"/>
      <c r="O27" s="14"/>
      <c r="P27" s="2"/>
      <c r="Q27" s="15"/>
      <c r="R27" s="28"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27" t="str">
        <f>IF(AND(October[[#This Row],[Start Date of Most Recent Job]]&lt;&gt;"",October[[#This Row],[End Date of Most Recent Job]]&lt;&gt;""),DATEDIF(October[[#This Row],[Start Date of Most Recent Job]],October[[#This Row],[End Date of Most Recent Job]],"D"),"")</f>
        <v/>
      </c>
      <c r="T27">
        <f ca="1">LEN(October[[#This Row],[Missing/Incorrect Values]])</f>
        <v>0</v>
      </c>
    </row>
    <row r="28" spans="1:20" x14ac:dyDescent="0.25">
      <c r="A28" s="12"/>
      <c r="B28" s="12"/>
      <c r="C28" s="1"/>
      <c r="D28" s="25"/>
      <c r="E28" s="1"/>
      <c r="F28" s="14"/>
      <c r="G28" s="1"/>
      <c r="H28" s="13"/>
      <c r="I28" s="13"/>
      <c r="J28" s="13"/>
      <c r="K28" s="13"/>
      <c r="L28" s="13"/>
      <c r="M28" s="13"/>
      <c r="N28" s="14"/>
      <c r="O28" s="14"/>
      <c r="P28" s="2"/>
      <c r="Q28" s="15"/>
      <c r="R28" s="28"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28" t="str">
        <f>IF(AND(October[[#This Row],[Start Date of Most Recent Job]]&lt;&gt;"",October[[#This Row],[End Date of Most Recent Job]]&lt;&gt;""),DATEDIF(October[[#This Row],[Start Date of Most Recent Job]],October[[#This Row],[End Date of Most Recent Job]],"D"),"")</f>
        <v/>
      </c>
      <c r="T28">
        <f ca="1">LEN(October[[#This Row],[Missing/Incorrect Values]])</f>
        <v>0</v>
      </c>
    </row>
    <row r="29" spans="1:20" x14ac:dyDescent="0.25">
      <c r="A29" s="12"/>
      <c r="B29" s="12"/>
      <c r="C29" s="1"/>
      <c r="D29" s="25"/>
      <c r="E29" s="1"/>
      <c r="F29" s="14"/>
      <c r="G29" s="1"/>
      <c r="H29" s="13"/>
      <c r="I29" s="13"/>
      <c r="J29" s="13"/>
      <c r="K29" s="13"/>
      <c r="L29" s="13"/>
      <c r="M29" s="13"/>
      <c r="N29" s="14"/>
      <c r="O29" s="14"/>
      <c r="P29" s="2"/>
      <c r="Q29" s="15"/>
      <c r="R29" s="28"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29" t="str">
        <f>IF(AND(October[[#This Row],[Start Date of Most Recent Job]]&lt;&gt;"",October[[#This Row],[End Date of Most Recent Job]]&lt;&gt;""),DATEDIF(October[[#This Row],[Start Date of Most Recent Job]],October[[#This Row],[End Date of Most Recent Job]],"D"),"")</f>
        <v/>
      </c>
      <c r="T29">
        <f ca="1">LEN(October[[#This Row],[Missing/Incorrect Values]])</f>
        <v>0</v>
      </c>
    </row>
    <row r="30" spans="1:20" x14ac:dyDescent="0.25">
      <c r="A30" s="12"/>
      <c r="B30" s="12"/>
      <c r="C30" s="1"/>
      <c r="D30" s="25"/>
      <c r="E30" s="1"/>
      <c r="F30" s="14"/>
      <c r="G30" s="1"/>
      <c r="H30" s="13"/>
      <c r="I30" s="13"/>
      <c r="J30" s="13"/>
      <c r="K30" s="13"/>
      <c r="L30" s="13"/>
      <c r="M30" s="13"/>
      <c r="N30" s="14"/>
      <c r="O30" s="14"/>
      <c r="P30" s="2"/>
      <c r="Q30" s="15"/>
      <c r="R30" s="28"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30" t="str">
        <f>IF(AND(October[[#This Row],[Start Date of Most Recent Job]]&lt;&gt;"",October[[#This Row],[End Date of Most Recent Job]]&lt;&gt;""),DATEDIF(October[[#This Row],[Start Date of Most Recent Job]],October[[#This Row],[End Date of Most Recent Job]],"D"),"")</f>
        <v/>
      </c>
      <c r="T30">
        <f ca="1">LEN(October[[#This Row],[Missing/Incorrect Values]])</f>
        <v>0</v>
      </c>
    </row>
    <row r="31" spans="1:20" x14ac:dyDescent="0.25">
      <c r="A31" s="12"/>
      <c r="B31" s="12"/>
      <c r="C31" s="1"/>
      <c r="D31" s="25"/>
      <c r="E31" s="1"/>
      <c r="F31" s="14"/>
      <c r="G31" s="1"/>
      <c r="H31" s="13"/>
      <c r="I31" s="13"/>
      <c r="J31" s="13"/>
      <c r="K31" s="13"/>
      <c r="L31" s="13"/>
      <c r="M31" s="13"/>
      <c r="N31" s="14"/>
      <c r="O31" s="14"/>
      <c r="P31" s="2"/>
      <c r="Q31" s="15"/>
      <c r="R31" s="28"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31" t="str">
        <f>IF(AND(October[[#This Row],[Start Date of Most Recent Job]]&lt;&gt;"",October[[#This Row],[End Date of Most Recent Job]]&lt;&gt;""),DATEDIF(October[[#This Row],[Start Date of Most Recent Job]],October[[#This Row],[End Date of Most Recent Job]],"D"),"")</f>
        <v/>
      </c>
      <c r="T31">
        <f ca="1">LEN(October[[#This Row],[Missing/Incorrect Values]])</f>
        <v>0</v>
      </c>
    </row>
    <row r="32" spans="1:20" x14ac:dyDescent="0.25">
      <c r="A32" s="12"/>
      <c r="B32" s="12"/>
      <c r="C32" s="1"/>
      <c r="D32" s="25"/>
      <c r="E32" s="1"/>
      <c r="F32" s="14"/>
      <c r="G32" s="1"/>
      <c r="H32" s="13"/>
      <c r="I32" s="13"/>
      <c r="J32" s="13"/>
      <c r="K32" s="13"/>
      <c r="L32" s="13"/>
      <c r="M32" s="13"/>
      <c r="N32" s="14"/>
      <c r="O32" s="14"/>
      <c r="P32" s="2"/>
      <c r="Q32" s="15"/>
      <c r="R32" s="28"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32" t="str">
        <f>IF(AND(October[[#This Row],[Start Date of Most Recent Job]]&lt;&gt;"",October[[#This Row],[End Date of Most Recent Job]]&lt;&gt;""),DATEDIF(October[[#This Row],[Start Date of Most Recent Job]],October[[#This Row],[End Date of Most Recent Job]],"D"),"")</f>
        <v/>
      </c>
      <c r="T32">
        <f ca="1">LEN(October[[#This Row],[Missing/Incorrect Values]])</f>
        <v>0</v>
      </c>
    </row>
    <row r="33" spans="1:20" x14ac:dyDescent="0.25">
      <c r="A33" s="12"/>
      <c r="B33" s="12"/>
      <c r="C33" s="1"/>
      <c r="D33" s="25"/>
      <c r="E33" s="1"/>
      <c r="F33" s="14"/>
      <c r="G33" s="1"/>
      <c r="H33" s="13"/>
      <c r="I33" s="13"/>
      <c r="J33" s="13"/>
      <c r="K33" s="13"/>
      <c r="L33" s="13"/>
      <c r="M33" s="13"/>
      <c r="N33" s="14"/>
      <c r="O33" s="14"/>
      <c r="P33" s="2"/>
      <c r="Q33" s="15"/>
      <c r="R33" s="28"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33" t="str">
        <f>IF(AND(October[[#This Row],[Start Date of Most Recent Job]]&lt;&gt;"",October[[#This Row],[End Date of Most Recent Job]]&lt;&gt;""),DATEDIF(October[[#This Row],[Start Date of Most Recent Job]],October[[#This Row],[End Date of Most Recent Job]],"D"),"")</f>
        <v/>
      </c>
      <c r="T33">
        <f ca="1">LEN(October[[#This Row],[Missing/Incorrect Values]])</f>
        <v>0</v>
      </c>
    </row>
    <row r="34" spans="1:20" x14ac:dyDescent="0.25">
      <c r="A34" s="12"/>
      <c r="B34" s="12"/>
      <c r="C34" s="1"/>
      <c r="D34" s="25"/>
      <c r="E34" s="1"/>
      <c r="F34" s="14"/>
      <c r="G34" s="1"/>
      <c r="H34" s="13"/>
      <c r="I34" s="13"/>
      <c r="J34" s="13"/>
      <c r="K34" s="13"/>
      <c r="L34" s="13"/>
      <c r="M34" s="13"/>
      <c r="N34" s="14"/>
      <c r="O34" s="14"/>
      <c r="P34" s="2"/>
      <c r="Q34" s="15"/>
      <c r="R34" s="28"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34" t="str">
        <f>IF(AND(October[[#This Row],[Start Date of Most Recent Job]]&lt;&gt;"",October[[#This Row],[End Date of Most Recent Job]]&lt;&gt;""),DATEDIF(October[[#This Row],[Start Date of Most Recent Job]],October[[#This Row],[End Date of Most Recent Job]],"D"),"")</f>
        <v/>
      </c>
      <c r="T34">
        <f ca="1">LEN(October[[#This Row],[Missing/Incorrect Values]])</f>
        <v>0</v>
      </c>
    </row>
    <row r="35" spans="1:20" x14ac:dyDescent="0.25">
      <c r="A35" s="1"/>
      <c r="B35" s="25"/>
      <c r="C35" s="26"/>
      <c r="D35" s="25"/>
      <c r="E35" s="26"/>
      <c r="F35" s="27"/>
      <c r="G35" s="26"/>
      <c r="H35" s="13"/>
      <c r="I35" s="13"/>
      <c r="J35" s="13"/>
      <c r="K35" s="13"/>
      <c r="L35" s="13"/>
      <c r="M35" s="13"/>
      <c r="N35" s="18"/>
      <c r="O35" s="19"/>
      <c r="P35" s="18"/>
      <c r="Q35" s="19"/>
      <c r="R35" s="28"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35" t="str">
        <f>IF(AND(October[[#This Row],[Start Date of Most Recent Job]]&lt;&gt;"",October[[#This Row],[End Date of Most Recent Job]]&lt;&gt;""),DATEDIF(October[[#This Row],[Start Date of Most Recent Job]],October[[#This Row],[End Date of Most Recent Job]],"D"),"")</f>
        <v/>
      </c>
      <c r="T35">
        <f ca="1">LEN(October[[#This Row],[Missing/Incorrect Values]])</f>
        <v>0</v>
      </c>
    </row>
    <row r="36" spans="1:20" x14ac:dyDescent="0.25">
      <c r="A36" s="1"/>
      <c r="B36" s="25"/>
      <c r="C36" s="26"/>
      <c r="D36" s="25"/>
      <c r="E36" s="26"/>
      <c r="F36" s="27"/>
      <c r="G36" s="26"/>
      <c r="H36" s="13"/>
      <c r="I36" s="13"/>
      <c r="J36" s="13"/>
      <c r="K36" s="13"/>
      <c r="L36" s="13"/>
      <c r="M36" s="13"/>
      <c r="N36" s="18"/>
      <c r="O36" s="19"/>
      <c r="P36" s="18"/>
      <c r="Q36" s="19"/>
      <c r="R36" s="28"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36" t="str">
        <f>IF(AND(October[[#This Row],[Start Date of Most Recent Job]]&lt;&gt;"",October[[#This Row],[End Date of Most Recent Job]]&lt;&gt;""),DATEDIF(October[[#This Row],[Start Date of Most Recent Job]],October[[#This Row],[End Date of Most Recent Job]],"D"),"")</f>
        <v/>
      </c>
      <c r="T36">
        <f ca="1">LEN(October[[#This Row],[Missing/Incorrect Values]])</f>
        <v>0</v>
      </c>
    </row>
    <row r="37" spans="1:20" x14ac:dyDescent="0.25">
      <c r="A37" s="1"/>
      <c r="B37" s="25"/>
      <c r="C37" s="26"/>
      <c r="D37" s="25"/>
      <c r="E37" s="1"/>
      <c r="F37" s="26"/>
      <c r="G37" s="1"/>
      <c r="H37" s="13"/>
      <c r="I37" s="13"/>
      <c r="J37" s="13"/>
      <c r="K37" s="13"/>
      <c r="L37" s="13"/>
      <c r="M37" s="13"/>
      <c r="N37" s="18"/>
      <c r="O37" s="19"/>
      <c r="P37" s="18"/>
      <c r="Q37" s="19"/>
      <c r="R37" s="28"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37" t="str">
        <f>IF(AND(October[[#This Row],[Start Date of Most Recent Job]]&lt;&gt;"",October[[#This Row],[End Date of Most Recent Job]]&lt;&gt;""),DATEDIF(October[[#This Row],[Start Date of Most Recent Job]],October[[#This Row],[End Date of Most Recent Job]],"D"),"")</f>
        <v/>
      </c>
      <c r="T37">
        <f ca="1">LEN(October[[#This Row],[Missing/Incorrect Values]])</f>
        <v>0</v>
      </c>
    </row>
    <row r="38" spans="1:20" x14ac:dyDescent="0.25">
      <c r="A38" s="1"/>
      <c r="B38" s="13"/>
      <c r="C38" s="13"/>
      <c r="D38" s="13"/>
      <c r="E38" s="13"/>
      <c r="F38" s="13"/>
      <c r="G38" s="13"/>
      <c r="H38" s="14"/>
      <c r="I38" s="14"/>
      <c r="J38" s="14"/>
      <c r="K38" s="14"/>
      <c r="L38" s="14"/>
      <c r="M38" s="14"/>
      <c r="N38" s="2"/>
      <c r="O38" s="15"/>
      <c r="P38" s="13"/>
    </row>
    <row r="39" spans="1:20" x14ac:dyDescent="0.25">
      <c r="A39" s="1"/>
      <c r="B39" s="13"/>
      <c r="C39" s="13"/>
      <c r="D39" s="13"/>
      <c r="E39" s="13"/>
      <c r="F39" s="13"/>
      <c r="G39" s="13"/>
      <c r="H39" s="14"/>
      <c r="I39" s="14"/>
      <c r="J39" s="14"/>
      <c r="K39" s="14"/>
      <c r="L39" s="14"/>
      <c r="M39" s="14"/>
      <c r="N39" s="2"/>
      <c r="O39" s="15"/>
      <c r="P39" s="13"/>
    </row>
    <row r="40" spans="1:20" x14ac:dyDescent="0.25">
      <c r="A40" s="1"/>
      <c r="B40" s="13"/>
      <c r="C40" s="13"/>
      <c r="D40" s="13"/>
      <c r="E40" s="13"/>
      <c r="F40" s="13"/>
      <c r="G40" s="13"/>
      <c r="H40" s="14"/>
      <c r="I40" s="14"/>
      <c r="J40" s="14"/>
      <c r="K40" s="14"/>
      <c r="L40" s="14"/>
      <c r="M40" s="14"/>
      <c r="N40" s="2"/>
      <c r="O40" s="15"/>
      <c r="P40" s="13"/>
    </row>
    <row r="41" spans="1:20" x14ac:dyDescent="0.25">
      <c r="A41" s="1"/>
      <c r="B41" s="13"/>
      <c r="C41" s="13"/>
      <c r="D41" s="13"/>
      <c r="E41" s="13"/>
      <c r="F41" s="13"/>
      <c r="G41" s="13"/>
      <c r="H41" s="14"/>
      <c r="I41" s="14"/>
      <c r="J41" s="14"/>
      <c r="K41" s="14"/>
      <c r="L41" s="14"/>
      <c r="M41" s="14"/>
      <c r="N41" s="2"/>
      <c r="O41" s="15"/>
      <c r="P41" s="13"/>
    </row>
    <row r="42" spans="1:20" x14ac:dyDescent="0.25">
      <c r="A42" s="1"/>
      <c r="B42" s="13"/>
      <c r="C42" s="13"/>
      <c r="D42" s="13"/>
      <c r="E42" s="13"/>
      <c r="F42" s="13"/>
      <c r="G42" s="13"/>
      <c r="H42" s="14"/>
      <c r="I42" s="14"/>
      <c r="J42" s="14"/>
      <c r="K42" s="14"/>
      <c r="L42" s="14"/>
      <c r="M42" s="14"/>
      <c r="N42" s="2"/>
      <c r="O42" s="15"/>
      <c r="P42" s="13"/>
    </row>
    <row r="43" spans="1:20" x14ac:dyDescent="0.25">
      <c r="A43" s="1"/>
      <c r="B43" s="13"/>
      <c r="C43" s="13"/>
      <c r="D43" s="13"/>
      <c r="E43" s="13"/>
      <c r="F43" s="13"/>
      <c r="G43" s="13"/>
      <c r="H43" s="14"/>
      <c r="I43" s="14"/>
      <c r="J43" s="14"/>
      <c r="K43" s="14"/>
      <c r="L43" s="14"/>
      <c r="M43" s="14"/>
      <c r="N43" s="2"/>
      <c r="O43" s="15"/>
      <c r="P43" s="13"/>
    </row>
    <row r="44" spans="1:20" x14ac:dyDescent="0.25">
      <c r="A44" s="1"/>
      <c r="B44" s="13"/>
      <c r="C44" s="13"/>
      <c r="D44" s="13"/>
      <c r="E44" s="13"/>
      <c r="F44" s="13"/>
      <c r="G44" s="13"/>
      <c r="H44" s="14"/>
      <c r="I44" s="14"/>
      <c r="J44" s="14"/>
      <c r="K44" s="14"/>
      <c r="L44" s="14"/>
      <c r="M44" s="14"/>
      <c r="N44" s="2"/>
      <c r="O44" s="15"/>
      <c r="P44" s="13"/>
    </row>
    <row r="45" spans="1:20" x14ac:dyDescent="0.25">
      <c r="A45" s="1"/>
      <c r="B45" s="13"/>
      <c r="C45" s="13"/>
      <c r="D45" s="13"/>
      <c r="E45" s="13"/>
      <c r="F45" s="13"/>
      <c r="G45" s="13"/>
      <c r="H45" s="14"/>
      <c r="I45" s="14"/>
      <c r="J45" s="14"/>
      <c r="K45" s="14"/>
      <c r="L45" s="14"/>
      <c r="M45" s="14"/>
      <c r="N45" s="2"/>
      <c r="O45" s="15"/>
      <c r="P45" s="13"/>
    </row>
    <row r="46" spans="1:20" x14ac:dyDescent="0.25">
      <c r="A46" s="1"/>
      <c r="B46" s="13"/>
      <c r="C46" s="13"/>
      <c r="D46" s="13"/>
      <c r="E46" s="13"/>
      <c r="F46" s="13"/>
      <c r="G46" s="13"/>
      <c r="H46" s="14"/>
      <c r="I46" s="14"/>
      <c r="J46" s="14"/>
      <c r="K46" s="14"/>
      <c r="L46" s="14"/>
      <c r="M46" s="14"/>
      <c r="N46" s="2"/>
      <c r="O46" s="15"/>
      <c r="P46" s="13"/>
    </row>
    <row r="47" spans="1:20" x14ac:dyDescent="0.25">
      <c r="A47" s="1"/>
      <c r="B47" s="13"/>
      <c r="C47" s="13"/>
      <c r="D47" s="13"/>
      <c r="E47" s="13"/>
      <c r="F47" s="13"/>
      <c r="G47" s="13"/>
      <c r="H47" s="14"/>
      <c r="I47" s="14"/>
      <c r="J47" s="14"/>
      <c r="K47" s="14"/>
      <c r="L47" s="14"/>
      <c r="M47" s="14"/>
      <c r="N47" s="2"/>
      <c r="O47" s="15"/>
      <c r="P47" s="13"/>
    </row>
    <row r="48" spans="1:20" x14ac:dyDescent="0.25">
      <c r="A48" s="1"/>
      <c r="B48" s="13"/>
      <c r="C48" s="13"/>
      <c r="D48" s="13"/>
      <c r="E48" s="13"/>
      <c r="F48" s="13"/>
      <c r="G48" s="13"/>
      <c r="H48" s="14"/>
      <c r="I48" s="14"/>
      <c r="J48" s="14"/>
      <c r="K48" s="14"/>
      <c r="L48" s="14"/>
      <c r="M48" s="14"/>
      <c r="N48" s="2"/>
      <c r="O48" s="15"/>
      <c r="P48" s="13"/>
    </row>
    <row r="49" spans="1:16" x14ac:dyDescent="0.25">
      <c r="A49" s="1"/>
      <c r="B49" s="13"/>
      <c r="C49" s="13"/>
      <c r="D49" s="13"/>
      <c r="E49" s="13"/>
      <c r="F49" s="13"/>
      <c r="G49" s="13"/>
      <c r="H49" s="14"/>
      <c r="I49" s="14"/>
      <c r="J49" s="14"/>
      <c r="K49" s="14"/>
      <c r="L49" s="14"/>
      <c r="M49" s="14"/>
      <c r="N49" s="2"/>
      <c r="O49" s="15"/>
      <c r="P49" s="13"/>
    </row>
    <row r="50" spans="1:16" x14ac:dyDescent="0.25">
      <c r="A50" s="1"/>
      <c r="B50" s="13"/>
      <c r="C50" s="13"/>
      <c r="D50" s="13"/>
      <c r="E50" s="13"/>
      <c r="F50" s="13"/>
      <c r="G50" s="13"/>
      <c r="H50" s="14"/>
      <c r="I50" s="14"/>
      <c r="J50" s="14"/>
      <c r="K50" s="14"/>
      <c r="L50" s="14"/>
      <c r="M50" s="14"/>
      <c r="N50" s="2"/>
      <c r="O50" s="15"/>
      <c r="P50" s="13"/>
    </row>
    <row r="51" spans="1:16" x14ac:dyDescent="0.25">
      <c r="A51" s="1"/>
      <c r="B51" s="13"/>
      <c r="C51" s="13"/>
      <c r="D51" s="13"/>
      <c r="E51" s="13"/>
      <c r="F51" s="13"/>
      <c r="G51" s="13"/>
      <c r="H51" s="14"/>
      <c r="I51" s="14"/>
      <c r="J51" s="14"/>
      <c r="K51" s="14"/>
      <c r="L51" s="14"/>
      <c r="M51" s="14"/>
      <c r="N51" s="2"/>
      <c r="O51" s="15"/>
      <c r="P51" s="13"/>
    </row>
    <row r="52" spans="1:16" x14ac:dyDescent="0.25">
      <c r="A52" s="1"/>
      <c r="B52" s="13"/>
      <c r="C52" s="13"/>
      <c r="D52" s="13"/>
      <c r="E52" s="13"/>
      <c r="F52" s="13"/>
      <c r="G52" s="13"/>
      <c r="H52" s="14"/>
      <c r="I52" s="14"/>
      <c r="J52" s="14"/>
      <c r="K52" s="14"/>
      <c r="L52" s="14"/>
      <c r="M52" s="14"/>
      <c r="N52" s="2"/>
      <c r="O52" s="15"/>
      <c r="P52" s="13"/>
    </row>
    <row r="53" spans="1:16" x14ac:dyDescent="0.25">
      <c r="A53" s="1"/>
      <c r="B53" s="13"/>
      <c r="C53" s="13"/>
      <c r="D53" s="13"/>
      <c r="E53" s="13"/>
      <c r="F53" s="13"/>
      <c r="G53" s="13"/>
      <c r="H53" s="14"/>
      <c r="I53" s="14"/>
      <c r="J53" s="14"/>
      <c r="K53" s="14"/>
      <c r="L53" s="14"/>
      <c r="M53" s="14"/>
      <c r="N53" s="2"/>
      <c r="O53" s="15"/>
      <c r="P53" s="13"/>
    </row>
    <row r="54" spans="1:16" x14ac:dyDescent="0.25">
      <c r="A54" s="1"/>
      <c r="B54" s="13"/>
      <c r="C54" s="13"/>
      <c r="D54" s="13"/>
      <c r="E54" s="13"/>
      <c r="F54" s="13"/>
      <c r="G54" s="13"/>
      <c r="H54" s="14"/>
      <c r="I54" s="14"/>
      <c r="J54" s="14"/>
      <c r="K54" s="14"/>
      <c r="L54" s="14"/>
      <c r="M54" s="14"/>
      <c r="N54" s="2"/>
      <c r="O54" s="15"/>
      <c r="P54" s="13"/>
    </row>
    <row r="55" spans="1:16" x14ac:dyDescent="0.25">
      <c r="A55" s="1"/>
      <c r="B55" s="13"/>
      <c r="C55" s="13"/>
      <c r="D55" s="13"/>
      <c r="E55" s="13"/>
      <c r="F55" s="13"/>
      <c r="G55" s="13"/>
      <c r="H55" s="14"/>
      <c r="I55" s="14"/>
      <c r="J55" s="14"/>
      <c r="K55" s="14"/>
      <c r="L55" s="14"/>
      <c r="M55" s="14"/>
      <c r="N55" s="2"/>
      <c r="O55" s="15"/>
      <c r="P55" s="13"/>
    </row>
    <row r="56" spans="1:16" x14ac:dyDescent="0.25">
      <c r="A56" s="1"/>
      <c r="B56" s="13"/>
      <c r="C56" s="13"/>
      <c r="D56" s="13"/>
      <c r="E56" s="13"/>
      <c r="F56" s="13"/>
      <c r="G56" s="13"/>
      <c r="H56" s="14"/>
      <c r="I56" s="14"/>
      <c r="J56" s="14"/>
      <c r="K56" s="14"/>
      <c r="L56" s="14"/>
      <c r="M56" s="14"/>
      <c r="N56" s="2"/>
      <c r="O56" s="15"/>
      <c r="P56" s="13"/>
    </row>
    <row r="57" spans="1:16" x14ac:dyDescent="0.25">
      <c r="A57" s="1"/>
      <c r="B57" s="13"/>
      <c r="C57" s="13"/>
      <c r="D57" s="13"/>
      <c r="E57" s="13"/>
      <c r="F57" s="13"/>
      <c r="G57" s="13"/>
      <c r="H57" s="14"/>
      <c r="I57" s="14"/>
      <c r="J57" s="14"/>
      <c r="K57" s="14"/>
      <c r="L57" s="14"/>
      <c r="M57" s="14"/>
      <c r="N57" s="2"/>
      <c r="O57" s="15"/>
      <c r="P57" s="13"/>
    </row>
    <row r="58" spans="1:16" x14ac:dyDescent="0.25">
      <c r="A58" s="1"/>
      <c r="B58" s="13"/>
      <c r="C58" s="13"/>
      <c r="D58" s="13"/>
      <c r="E58" s="13"/>
      <c r="F58" s="13"/>
      <c r="G58" s="13"/>
      <c r="H58" s="14"/>
      <c r="I58" s="14"/>
      <c r="J58" s="14"/>
      <c r="K58" s="14"/>
      <c r="L58" s="14"/>
      <c r="M58" s="14"/>
      <c r="N58" s="2"/>
      <c r="O58" s="15"/>
      <c r="P58" s="13"/>
    </row>
    <row r="59" spans="1:16" x14ac:dyDescent="0.25">
      <c r="A59" s="1"/>
      <c r="B59" s="13"/>
      <c r="C59" s="13"/>
      <c r="D59" s="13"/>
      <c r="E59" s="13"/>
      <c r="F59" s="13"/>
      <c r="G59" s="13"/>
      <c r="H59" s="14"/>
      <c r="I59" s="14"/>
      <c r="J59" s="14"/>
      <c r="K59" s="14"/>
      <c r="L59" s="14"/>
      <c r="M59" s="14"/>
      <c r="N59" s="2"/>
      <c r="O59" s="15"/>
      <c r="P59" s="13"/>
    </row>
    <row r="60" spans="1:16" x14ac:dyDescent="0.25">
      <c r="A60" s="1"/>
      <c r="B60" s="13"/>
      <c r="C60" s="13"/>
      <c r="D60" s="13"/>
      <c r="E60" s="13"/>
      <c r="F60" s="13"/>
      <c r="G60" s="13"/>
      <c r="H60" s="14"/>
      <c r="I60" s="14"/>
      <c r="J60" s="14"/>
      <c r="K60" s="14"/>
      <c r="L60" s="14"/>
      <c r="M60" s="14"/>
      <c r="N60" s="2"/>
      <c r="O60" s="15"/>
      <c r="P60" s="13"/>
    </row>
    <row r="61" spans="1:16" x14ac:dyDescent="0.25">
      <c r="A61" s="1"/>
      <c r="B61" s="13"/>
      <c r="C61" s="13"/>
      <c r="D61" s="13"/>
      <c r="E61" s="13"/>
      <c r="F61" s="13"/>
      <c r="G61" s="13"/>
      <c r="H61" s="14"/>
      <c r="I61" s="14"/>
      <c r="J61" s="14"/>
      <c r="K61" s="14"/>
      <c r="L61" s="14"/>
      <c r="M61" s="14"/>
      <c r="N61" s="2"/>
      <c r="O61" s="15"/>
      <c r="P61" s="13"/>
    </row>
    <row r="62" spans="1:16" x14ac:dyDescent="0.25">
      <c r="A62" s="1"/>
      <c r="B62" s="13"/>
      <c r="C62" s="13"/>
      <c r="D62" s="13"/>
      <c r="E62" s="13"/>
      <c r="F62" s="13"/>
      <c r="G62" s="13"/>
      <c r="H62" s="14"/>
      <c r="I62" s="14"/>
      <c r="J62" s="14"/>
      <c r="K62" s="14"/>
      <c r="L62" s="14"/>
      <c r="M62" s="14"/>
      <c r="N62" s="2"/>
      <c r="O62" s="15"/>
      <c r="P62" s="13"/>
    </row>
    <row r="63" spans="1:16" x14ac:dyDescent="0.25">
      <c r="A63" s="1"/>
      <c r="B63" s="13"/>
      <c r="C63" s="13"/>
      <c r="D63" s="13"/>
      <c r="E63" s="13"/>
      <c r="F63" s="13"/>
      <c r="G63" s="13"/>
      <c r="H63" s="14"/>
      <c r="I63" s="14"/>
      <c r="J63" s="14"/>
      <c r="K63" s="14"/>
      <c r="L63" s="14"/>
      <c r="M63" s="14"/>
      <c r="N63" s="2"/>
      <c r="O63" s="15"/>
      <c r="P63" s="13"/>
    </row>
    <row r="64" spans="1:16" x14ac:dyDescent="0.25">
      <c r="A64" s="1"/>
      <c r="B64" s="13"/>
      <c r="C64" s="13"/>
      <c r="D64" s="13"/>
      <c r="E64" s="13"/>
      <c r="F64" s="13"/>
      <c r="G64" s="13"/>
      <c r="H64" s="14"/>
      <c r="I64" s="14"/>
      <c r="J64" s="14"/>
      <c r="K64" s="14"/>
      <c r="L64" s="14"/>
      <c r="M64" s="14"/>
      <c r="N64" s="2"/>
      <c r="O64" s="15"/>
      <c r="P64" s="13"/>
    </row>
    <row r="65" spans="1:16" x14ac:dyDescent="0.25">
      <c r="A65" s="1"/>
      <c r="B65" s="13"/>
      <c r="C65" s="13"/>
      <c r="D65" s="13"/>
      <c r="E65" s="13"/>
      <c r="F65" s="13"/>
      <c r="G65" s="13"/>
      <c r="H65" s="14"/>
      <c r="I65" s="14"/>
      <c r="J65" s="14"/>
      <c r="K65" s="14"/>
      <c r="L65" s="14"/>
      <c r="M65" s="14"/>
      <c r="N65" s="2"/>
      <c r="O65" s="15"/>
      <c r="P65" s="13"/>
    </row>
    <row r="66" spans="1:16" x14ac:dyDescent="0.25">
      <c r="A66" s="1"/>
      <c r="B66" s="13"/>
      <c r="C66" s="13"/>
      <c r="D66" s="13"/>
      <c r="E66" s="13"/>
      <c r="F66" s="13"/>
      <c r="G66" s="13"/>
      <c r="H66" s="14"/>
      <c r="I66" s="14"/>
      <c r="J66" s="14"/>
      <c r="K66" s="14"/>
      <c r="L66" s="14"/>
      <c r="M66" s="14"/>
      <c r="N66" s="2"/>
      <c r="O66" s="15"/>
      <c r="P66" s="13"/>
    </row>
    <row r="67" spans="1:16" x14ac:dyDescent="0.25">
      <c r="A67" s="1"/>
      <c r="B67" s="13"/>
      <c r="C67" s="13"/>
      <c r="D67" s="13"/>
      <c r="E67" s="13"/>
      <c r="F67" s="13"/>
      <c r="G67" s="13"/>
      <c r="H67" s="14"/>
      <c r="I67" s="14"/>
      <c r="J67" s="14"/>
      <c r="K67" s="14"/>
      <c r="L67" s="14"/>
      <c r="M67" s="14"/>
      <c r="N67" s="2"/>
      <c r="O67" s="15"/>
      <c r="P67" s="13"/>
    </row>
    <row r="68" spans="1:16" x14ac:dyDescent="0.25">
      <c r="A68" s="1"/>
      <c r="B68" s="13"/>
      <c r="C68" s="13"/>
      <c r="D68" s="13"/>
      <c r="E68" s="13"/>
      <c r="F68" s="13"/>
      <c r="G68" s="13"/>
      <c r="H68" s="14"/>
      <c r="I68" s="14"/>
      <c r="J68" s="14"/>
      <c r="K68" s="14"/>
      <c r="L68" s="14"/>
      <c r="M68" s="14"/>
      <c r="N68" s="2"/>
      <c r="O68" s="15"/>
      <c r="P68" s="13"/>
    </row>
    <row r="69" spans="1:16" x14ac:dyDescent="0.25">
      <c r="A69" s="1"/>
      <c r="B69" s="13"/>
      <c r="C69" s="13"/>
      <c r="D69" s="13"/>
      <c r="E69" s="13"/>
      <c r="F69" s="13"/>
      <c r="G69" s="13"/>
      <c r="H69" s="14"/>
      <c r="I69" s="14"/>
      <c r="J69" s="14"/>
      <c r="K69" s="14"/>
      <c r="L69" s="14"/>
      <c r="M69" s="14"/>
      <c r="N69" s="2"/>
      <c r="O69" s="15"/>
      <c r="P69" s="13"/>
    </row>
    <row r="70" spans="1:16" x14ac:dyDescent="0.25">
      <c r="A70" s="1"/>
      <c r="B70" s="13"/>
      <c r="C70" s="13"/>
      <c r="D70" s="13"/>
      <c r="E70" s="13"/>
      <c r="F70" s="13"/>
      <c r="G70" s="13"/>
      <c r="H70" s="14"/>
      <c r="I70" s="14"/>
      <c r="J70" s="14"/>
      <c r="K70" s="14"/>
      <c r="L70" s="14"/>
      <c r="M70" s="14"/>
      <c r="N70" s="2"/>
      <c r="O70" s="15"/>
      <c r="P70" s="13"/>
    </row>
    <row r="71" spans="1:16" x14ac:dyDescent="0.25">
      <c r="A71" s="1"/>
      <c r="B71" s="13"/>
      <c r="C71" s="13"/>
      <c r="D71" s="13"/>
      <c r="E71" s="13"/>
      <c r="F71" s="13"/>
      <c r="G71" s="13"/>
      <c r="H71" s="14"/>
      <c r="I71" s="14"/>
      <c r="J71" s="14"/>
      <c r="K71" s="14"/>
      <c r="L71" s="14"/>
      <c r="M71" s="14"/>
      <c r="N71" s="2"/>
      <c r="O71" s="15"/>
      <c r="P71" s="13"/>
    </row>
    <row r="72" spans="1:16" x14ac:dyDescent="0.25">
      <c r="A72" s="1"/>
      <c r="B72" s="13"/>
      <c r="C72" s="13"/>
      <c r="D72" s="13"/>
      <c r="E72" s="13"/>
      <c r="F72" s="13"/>
      <c r="G72" s="13"/>
      <c r="H72" s="14"/>
      <c r="I72" s="14"/>
      <c r="J72" s="14"/>
      <c r="K72" s="14"/>
      <c r="L72" s="14"/>
      <c r="M72" s="14"/>
      <c r="N72" s="2"/>
      <c r="O72" s="15"/>
      <c r="P72" s="13"/>
    </row>
    <row r="73" spans="1:16" x14ac:dyDescent="0.25">
      <c r="A73" s="1"/>
      <c r="B73" s="13"/>
      <c r="C73" s="13"/>
      <c r="D73" s="13"/>
      <c r="E73" s="13"/>
      <c r="F73" s="13"/>
      <c r="G73" s="13"/>
      <c r="H73" s="14"/>
      <c r="I73" s="14"/>
      <c r="J73" s="14"/>
      <c r="K73" s="14"/>
      <c r="L73" s="14"/>
      <c r="M73" s="14"/>
      <c r="N73" s="2"/>
      <c r="O73" s="15"/>
      <c r="P73" s="13"/>
    </row>
    <row r="74" spans="1:16" x14ac:dyDescent="0.25">
      <c r="A74" s="1"/>
      <c r="B74" s="13"/>
      <c r="C74" s="13"/>
      <c r="D74" s="13"/>
      <c r="E74" s="13"/>
      <c r="F74" s="13"/>
      <c r="G74" s="13"/>
      <c r="H74" s="14"/>
      <c r="I74" s="14"/>
      <c r="J74" s="14"/>
      <c r="K74" s="14"/>
      <c r="L74" s="14"/>
      <c r="M74" s="14"/>
      <c r="N74" s="2"/>
      <c r="O74" s="15"/>
      <c r="P74" s="13"/>
    </row>
    <row r="75" spans="1:16" x14ac:dyDescent="0.25">
      <c r="A75" s="1"/>
      <c r="B75" s="13"/>
      <c r="C75" s="13"/>
      <c r="D75" s="13"/>
      <c r="E75" s="13"/>
      <c r="F75" s="13"/>
      <c r="G75" s="13"/>
      <c r="H75" s="14"/>
      <c r="I75" s="14"/>
      <c r="J75" s="14"/>
      <c r="K75" s="14"/>
      <c r="L75" s="14"/>
      <c r="M75" s="14"/>
      <c r="N75" s="2"/>
      <c r="O75" s="15"/>
      <c r="P75" s="13"/>
    </row>
    <row r="76" spans="1:16" x14ac:dyDescent="0.25">
      <c r="A76" s="1"/>
      <c r="B76" s="13"/>
      <c r="C76" s="13"/>
      <c r="D76" s="13"/>
      <c r="E76" s="13"/>
      <c r="F76" s="13"/>
      <c r="G76" s="13"/>
      <c r="H76" s="14"/>
      <c r="I76" s="14"/>
      <c r="J76" s="14"/>
      <c r="K76" s="14"/>
      <c r="L76" s="14"/>
      <c r="M76" s="14"/>
      <c r="N76" s="2"/>
      <c r="O76" s="15"/>
      <c r="P76" s="13"/>
    </row>
    <row r="77" spans="1:16" x14ac:dyDescent="0.25">
      <c r="A77" s="1"/>
      <c r="B77" s="13"/>
      <c r="C77" s="13"/>
      <c r="D77" s="13"/>
      <c r="E77" s="13"/>
      <c r="F77" s="13"/>
      <c r="G77" s="13"/>
      <c r="H77" s="14"/>
      <c r="I77" s="14"/>
      <c r="J77" s="14"/>
      <c r="K77" s="14"/>
      <c r="L77" s="14"/>
      <c r="M77" s="14"/>
      <c r="N77" s="2"/>
      <c r="O77" s="15"/>
      <c r="P77" s="13"/>
    </row>
    <row r="78" spans="1:16" x14ac:dyDescent="0.25">
      <c r="A78" s="1"/>
      <c r="B78" s="13"/>
      <c r="C78" s="13"/>
      <c r="D78" s="13"/>
      <c r="E78" s="13"/>
      <c r="F78" s="13"/>
      <c r="G78" s="13"/>
      <c r="H78" s="14"/>
      <c r="I78" s="14"/>
      <c r="J78" s="14"/>
      <c r="K78" s="14"/>
      <c r="L78" s="14"/>
      <c r="M78" s="14"/>
      <c r="N78" s="2"/>
      <c r="O78" s="15"/>
      <c r="P78" s="13"/>
    </row>
    <row r="79" spans="1:16" x14ac:dyDescent="0.25">
      <c r="A79" s="1"/>
      <c r="B79" s="13"/>
      <c r="C79" s="13"/>
      <c r="D79" s="13"/>
      <c r="E79" s="13"/>
      <c r="F79" s="13"/>
      <c r="G79" s="13"/>
      <c r="H79" s="14"/>
      <c r="I79" s="14"/>
      <c r="J79" s="14"/>
      <c r="K79" s="14"/>
      <c r="L79" s="14"/>
      <c r="M79" s="14"/>
      <c r="N79" s="2"/>
      <c r="O79" s="15"/>
      <c r="P79" s="13"/>
    </row>
    <row r="80" spans="1:16" x14ac:dyDescent="0.25">
      <c r="A80" s="1"/>
      <c r="B80" s="13"/>
      <c r="C80" s="13"/>
      <c r="D80" s="13"/>
      <c r="E80" s="13"/>
      <c r="F80" s="13"/>
      <c r="G80" s="13"/>
      <c r="H80" s="14"/>
      <c r="I80" s="14"/>
      <c r="J80" s="14"/>
      <c r="K80" s="14"/>
      <c r="L80" s="14"/>
      <c r="M80" s="14"/>
      <c r="N80" s="2"/>
      <c r="O80" s="15"/>
      <c r="P80" s="13"/>
    </row>
    <row r="81" spans="1:16" x14ac:dyDescent="0.25">
      <c r="A81" s="1"/>
      <c r="B81" s="13"/>
      <c r="C81" s="13"/>
      <c r="D81" s="13"/>
      <c r="E81" s="13"/>
      <c r="F81" s="13"/>
      <c r="G81" s="13"/>
      <c r="H81" s="14"/>
      <c r="I81" s="14"/>
      <c r="J81" s="14"/>
      <c r="K81" s="14"/>
      <c r="L81" s="14"/>
      <c r="M81" s="14"/>
      <c r="N81" s="2"/>
      <c r="O81" s="15"/>
      <c r="P81" s="13"/>
    </row>
    <row r="82" spans="1:16" x14ac:dyDescent="0.25">
      <c r="A82" s="1"/>
      <c r="B82" s="13"/>
      <c r="C82" s="13"/>
      <c r="D82" s="13"/>
      <c r="E82" s="13"/>
      <c r="F82" s="13"/>
      <c r="G82" s="13"/>
      <c r="H82" s="14"/>
      <c r="I82" s="14"/>
      <c r="J82" s="14"/>
      <c r="K82" s="14"/>
      <c r="L82" s="14"/>
      <c r="M82" s="14"/>
      <c r="N82" s="2"/>
      <c r="O82" s="15"/>
      <c r="P82" s="13"/>
    </row>
    <row r="83" spans="1:16" x14ac:dyDescent="0.25">
      <c r="A83" s="1"/>
      <c r="B83" s="13"/>
      <c r="C83" s="13"/>
      <c r="D83" s="13"/>
      <c r="E83" s="13"/>
      <c r="F83" s="13"/>
      <c r="G83" s="13"/>
      <c r="H83" s="14"/>
      <c r="I83" s="14"/>
      <c r="J83" s="14"/>
      <c r="K83" s="14"/>
      <c r="L83" s="14"/>
      <c r="M83" s="14"/>
      <c r="N83" s="2"/>
      <c r="O83" s="15"/>
      <c r="P83" s="13"/>
    </row>
    <row r="84" spans="1:16" x14ac:dyDescent="0.25">
      <c r="A84" s="1"/>
      <c r="B84" s="13"/>
      <c r="C84" s="13"/>
      <c r="D84" s="13"/>
      <c r="E84" s="13"/>
      <c r="F84" s="13"/>
      <c r="G84" s="13"/>
      <c r="H84" s="14"/>
      <c r="I84" s="14"/>
      <c r="J84" s="14"/>
      <c r="K84" s="14"/>
      <c r="L84" s="14"/>
      <c r="M84" s="14"/>
      <c r="N84" s="2"/>
      <c r="O84" s="15"/>
      <c r="P84" s="13"/>
    </row>
    <row r="85" spans="1:16" x14ac:dyDescent="0.25">
      <c r="A85" s="1"/>
      <c r="B85" s="13"/>
      <c r="C85" s="13"/>
      <c r="D85" s="13"/>
      <c r="E85" s="13"/>
      <c r="F85" s="13"/>
      <c r="G85" s="13"/>
      <c r="H85" s="14"/>
      <c r="I85" s="14"/>
      <c r="J85" s="14"/>
      <c r="K85" s="14"/>
      <c r="L85" s="14"/>
      <c r="M85" s="14"/>
      <c r="N85" s="2"/>
      <c r="O85" s="15"/>
      <c r="P85" s="13"/>
    </row>
    <row r="86" spans="1:16" x14ac:dyDescent="0.25">
      <c r="A86" s="1"/>
      <c r="B86" s="13"/>
      <c r="C86" s="13"/>
      <c r="D86" s="13"/>
      <c r="E86" s="13"/>
      <c r="F86" s="13"/>
      <c r="G86" s="13"/>
      <c r="H86" s="14"/>
      <c r="I86" s="14"/>
      <c r="J86" s="14"/>
      <c r="K86" s="14"/>
      <c r="L86" s="14"/>
      <c r="M86" s="14"/>
      <c r="N86" s="2"/>
      <c r="O86" s="15"/>
      <c r="P86" s="13"/>
    </row>
    <row r="87" spans="1:16" x14ac:dyDescent="0.25">
      <c r="A87" s="1"/>
      <c r="B87" s="13"/>
      <c r="C87" s="13"/>
      <c r="D87" s="13"/>
      <c r="E87" s="13"/>
      <c r="F87" s="13"/>
      <c r="G87" s="13"/>
      <c r="H87" s="14"/>
      <c r="I87" s="14"/>
      <c r="J87" s="14"/>
      <c r="K87" s="14"/>
      <c r="L87" s="14"/>
      <c r="M87" s="14"/>
      <c r="N87" s="2"/>
      <c r="O87" s="15"/>
      <c r="P87" s="13"/>
    </row>
    <row r="88" spans="1:16" x14ac:dyDescent="0.25">
      <c r="A88" s="1"/>
      <c r="B88" s="13"/>
      <c r="C88" s="13"/>
      <c r="D88" s="13"/>
      <c r="E88" s="13"/>
      <c r="F88" s="13"/>
      <c r="G88" s="13"/>
      <c r="H88" s="14"/>
      <c r="I88" s="14"/>
      <c r="J88" s="14"/>
      <c r="K88" s="14"/>
      <c r="L88" s="14"/>
      <c r="M88" s="14"/>
      <c r="N88" s="2"/>
      <c r="O88" s="15"/>
      <c r="P88" s="13"/>
    </row>
    <row r="89" spans="1:16" x14ac:dyDescent="0.25">
      <c r="A89" s="1"/>
      <c r="B89" s="13"/>
      <c r="C89" s="13"/>
      <c r="D89" s="13"/>
      <c r="E89" s="13"/>
      <c r="F89" s="13"/>
      <c r="G89" s="13"/>
      <c r="H89" s="14"/>
      <c r="I89" s="14"/>
      <c r="J89" s="14"/>
      <c r="K89" s="14"/>
      <c r="L89" s="14"/>
      <c r="M89" s="14"/>
      <c r="N89" s="2"/>
      <c r="O89" s="15"/>
      <c r="P89" s="13"/>
    </row>
    <row r="90" spans="1:16" x14ac:dyDescent="0.25">
      <c r="A90" s="1"/>
      <c r="B90" s="13"/>
      <c r="C90" s="13"/>
      <c r="D90" s="13"/>
      <c r="E90" s="13"/>
      <c r="F90" s="13"/>
      <c r="G90" s="13"/>
      <c r="H90" s="14"/>
      <c r="I90" s="14"/>
      <c r="J90" s="14"/>
      <c r="K90" s="14"/>
      <c r="L90" s="14"/>
      <c r="M90" s="14"/>
      <c r="N90" s="2"/>
      <c r="O90" s="15"/>
      <c r="P90" s="13"/>
    </row>
    <row r="91" spans="1:16" x14ac:dyDescent="0.25">
      <c r="A91" s="1"/>
      <c r="B91" s="13"/>
      <c r="C91" s="13"/>
      <c r="D91" s="13"/>
      <c r="E91" s="13"/>
      <c r="F91" s="13"/>
      <c r="G91" s="13"/>
      <c r="H91" s="14"/>
      <c r="I91" s="14"/>
      <c r="J91" s="14"/>
      <c r="K91" s="14"/>
      <c r="L91" s="14"/>
      <c r="M91" s="14"/>
      <c r="N91" s="2"/>
      <c r="O91" s="15"/>
      <c r="P91" s="13"/>
    </row>
    <row r="92" spans="1:16" x14ac:dyDescent="0.25">
      <c r="A92" s="1"/>
      <c r="B92" s="13"/>
      <c r="C92" s="13"/>
      <c r="D92" s="13"/>
      <c r="E92" s="13"/>
      <c r="F92" s="13"/>
      <c r="G92" s="13"/>
      <c r="H92" s="14"/>
      <c r="I92" s="14"/>
      <c r="J92" s="14"/>
      <c r="K92" s="14"/>
      <c r="L92" s="14"/>
      <c r="M92" s="14"/>
      <c r="N92" s="2"/>
      <c r="O92" s="15"/>
      <c r="P92" s="13"/>
    </row>
    <row r="93" spans="1:16" x14ac:dyDescent="0.25">
      <c r="A93" s="1"/>
      <c r="B93" s="13"/>
      <c r="C93" s="13"/>
      <c r="D93" s="13"/>
      <c r="E93" s="13"/>
      <c r="F93" s="13"/>
      <c r="G93" s="13"/>
      <c r="H93" s="14"/>
      <c r="I93" s="14"/>
      <c r="J93" s="14"/>
      <c r="K93" s="14"/>
      <c r="L93" s="14"/>
      <c r="M93" s="14"/>
      <c r="N93" s="2"/>
      <c r="O93" s="15"/>
      <c r="P93" s="13"/>
    </row>
    <row r="94" spans="1:16" x14ac:dyDescent="0.25">
      <c r="A94" s="1"/>
      <c r="B94" s="13"/>
      <c r="C94" s="13"/>
      <c r="D94" s="13"/>
      <c r="E94" s="13"/>
      <c r="F94" s="13"/>
      <c r="G94" s="13"/>
      <c r="H94" s="14"/>
      <c r="I94" s="14"/>
      <c r="J94" s="14"/>
      <c r="K94" s="14"/>
      <c r="L94" s="14"/>
      <c r="M94" s="14"/>
      <c r="N94" s="2"/>
      <c r="O94" s="15"/>
      <c r="P94" s="13"/>
    </row>
    <row r="95" spans="1:16" x14ac:dyDescent="0.25">
      <c r="A95" s="1"/>
      <c r="B95" s="13"/>
      <c r="C95" s="13"/>
      <c r="D95" s="13"/>
      <c r="E95" s="13"/>
      <c r="F95" s="13"/>
      <c r="G95" s="13"/>
      <c r="H95" s="14"/>
      <c r="I95" s="14"/>
      <c r="J95" s="14"/>
      <c r="K95" s="14"/>
      <c r="L95" s="14"/>
      <c r="M95" s="14"/>
      <c r="N95" s="2"/>
      <c r="O95" s="15"/>
      <c r="P95" s="13"/>
    </row>
    <row r="96" spans="1:16" x14ac:dyDescent="0.25">
      <c r="A96" s="1"/>
      <c r="B96" s="13"/>
      <c r="C96" s="13"/>
      <c r="D96" s="13"/>
      <c r="E96" s="13"/>
      <c r="F96" s="13"/>
      <c r="G96" s="13"/>
      <c r="H96" s="14"/>
      <c r="I96" s="14"/>
      <c r="J96" s="14"/>
      <c r="K96" s="14"/>
      <c r="L96" s="14"/>
      <c r="M96" s="14"/>
      <c r="N96" s="2"/>
      <c r="O96" s="15"/>
      <c r="P96" s="13"/>
    </row>
    <row r="97" spans="1:16" x14ac:dyDescent="0.25">
      <c r="A97" s="1"/>
      <c r="B97" s="13"/>
      <c r="C97" s="13"/>
      <c r="D97" s="13"/>
      <c r="E97" s="13"/>
      <c r="F97" s="13"/>
      <c r="G97" s="13"/>
      <c r="H97" s="14"/>
      <c r="I97" s="14"/>
      <c r="J97" s="14"/>
      <c r="K97" s="14"/>
      <c r="L97" s="14"/>
      <c r="M97" s="14"/>
      <c r="N97" s="2"/>
      <c r="O97" s="15"/>
      <c r="P97" s="13"/>
    </row>
    <row r="98" spans="1:16" x14ac:dyDescent="0.25">
      <c r="A98" s="1"/>
      <c r="B98" s="13"/>
      <c r="C98" s="13"/>
      <c r="D98" s="13"/>
      <c r="E98" s="13"/>
      <c r="F98" s="13"/>
      <c r="G98" s="13"/>
      <c r="H98" s="14"/>
      <c r="I98" s="14"/>
      <c r="J98" s="14"/>
      <c r="K98" s="14"/>
      <c r="L98" s="14"/>
      <c r="M98" s="14"/>
      <c r="N98" s="2"/>
      <c r="O98" s="15"/>
      <c r="P98" s="13"/>
    </row>
    <row r="99" spans="1:16" x14ac:dyDescent="0.25">
      <c r="A99" s="1"/>
      <c r="B99" s="13"/>
      <c r="C99" s="13"/>
      <c r="D99" s="13"/>
      <c r="E99" s="13"/>
      <c r="F99" s="13"/>
      <c r="G99" s="13"/>
      <c r="H99" s="14"/>
      <c r="I99" s="14"/>
      <c r="J99" s="14"/>
      <c r="K99" s="14"/>
      <c r="L99" s="14"/>
      <c r="M99" s="14"/>
      <c r="N99" s="2"/>
      <c r="O99" s="15"/>
      <c r="P99" s="13"/>
    </row>
    <row r="100" spans="1:16" x14ac:dyDescent="0.25">
      <c r="A100" s="1"/>
      <c r="B100" s="13"/>
      <c r="C100" s="13"/>
      <c r="D100" s="13"/>
      <c r="E100" s="13"/>
      <c r="F100" s="13"/>
      <c r="G100" s="13"/>
      <c r="H100" s="14"/>
      <c r="I100" s="14"/>
      <c r="J100" s="14"/>
      <c r="K100" s="14"/>
      <c r="L100" s="14"/>
      <c r="M100" s="14"/>
      <c r="N100" s="2"/>
      <c r="O100" s="15"/>
      <c r="P100" s="13"/>
    </row>
    <row r="101" spans="1:16" x14ac:dyDescent="0.25">
      <c r="A101" s="1"/>
      <c r="B101" s="13"/>
      <c r="C101" s="13"/>
      <c r="D101" s="13"/>
      <c r="E101" s="13"/>
      <c r="F101" s="13"/>
      <c r="G101" s="13"/>
      <c r="H101" s="14"/>
      <c r="I101" s="14"/>
      <c r="J101" s="14"/>
      <c r="K101" s="14"/>
      <c r="L101" s="14"/>
      <c r="M101" s="14"/>
      <c r="N101" s="2"/>
      <c r="O101" s="15"/>
      <c r="P101" s="13"/>
    </row>
    <row r="102" spans="1:16" x14ac:dyDescent="0.25">
      <c r="A102" s="1"/>
      <c r="B102" s="13"/>
      <c r="C102" s="13"/>
      <c r="D102" s="13"/>
      <c r="E102" s="13"/>
      <c r="F102" s="13"/>
      <c r="G102" s="13"/>
      <c r="H102" s="14"/>
      <c r="I102" s="14"/>
      <c r="J102" s="14"/>
      <c r="K102" s="14"/>
      <c r="L102" s="14"/>
      <c r="M102" s="14"/>
      <c r="N102" s="2"/>
      <c r="O102" s="15"/>
      <c r="P102" s="13"/>
    </row>
    <row r="103" spans="1:16" x14ac:dyDescent="0.25">
      <c r="A103" s="1"/>
      <c r="B103" s="13"/>
      <c r="C103" s="13"/>
      <c r="D103" s="13"/>
      <c r="E103" s="13"/>
      <c r="F103" s="13"/>
      <c r="G103" s="13"/>
      <c r="H103" s="14"/>
      <c r="I103" s="14"/>
      <c r="J103" s="14"/>
      <c r="K103" s="14"/>
      <c r="L103" s="14"/>
      <c r="M103" s="14"/>
      <c r="N103" s="2"/>
      <c r="O103" s="15"/>
      <c r="P103" s="13"/>
    </row>
    <row r="104" spans="1:16" x14ac:dyDescent="0.25">
      <c r="A104" s="1"/>
      <c r="B104" s="13"/>
      <c r="C104" s="13"/>
      <c r="D104" s="13"/>
      <c r="E104" s="13"/>
      <c r="F104" s="13"/>
      <c r="G104" s="13"/>
      <c r="H104" s="14"/>
      <c r="I104" s="14"/>
      <c r="J104" s="14"/>
      <c r="K104" s="14"/>
      <c r="L104" s="14"/>
      <c r="M104" s="14"/>
      <c r="N104" s="2"/>
      <c r="O104" s="15"/>
      <c r="P104" s="13"/>
    </row>
    <row r="105" spans="1:16" x14ac:dyDescent="0.25">
      <c r="A105" s="1"/>
      <c r="B105" s="13"/>
      <c r="C105" s="13"/>
      <c r="D105" s="13"/>
      <c r="E105" s="13"/>
      <c r="F105" s="13"/>
      <c r="G105" s="13"/>
      <c r="H105" s="14"/>
      <c r="I105" s="14"/>
      <c r="J105" s="14"/>
      <c r="K105" s="14"/>
      <c r="L105" s="14"/>
      <c r="M105" s="14"/>
      <c r="N105" s="2"/>
      <c r="O105" s="15"/>
      <c r="P105" s="13"/>
    </row>
    <row r="106" spans="1:16" x14ac:dyDescent="0.25">
      <c r="A106" s="1"/>
      <c r="B106" s="13"/>
      <c r="C106" s="13"/>
      <c r="D106" s="13"/>
      <c r="E106" s="13"/>
      <c r="F106" s="13"/>
      <c r="G106" s="13"/>
      <c r="H106" s="14"/>
      <c r="I106" s="14"/>
      <c r="J106" s="14"/>
      <c r="K106" s="14"/>
      <c r="L106" s="14"/>
      <c r="M106" s="14"/>
      <c r="N106" s="2"/>
      <c r="O106" s="15"/>
      <c r="P106" s="13"/>
    </row>
    <row r="107" spans="1:16" x14ac:dyDescent="0.25">
      <c r="A107" s="1"/>
      <c r="B107" s="13"/>
      <c r="C107" s="13"/>
      <c r="D107" s="13"/>
      <c r="E107" s="13"/>
      <c r="F107" s="13"/>
      <c r="G107" s="13"/>
      <c r="H107" s="14"/>
      <c r="I107" s="14"/>
      <c r="J107" s="14"/>
      <c r="K107" s="14"/>
      <c r="L107" s="14"/>
      <c r="M107" s="14"/>
      <c r="N107" s="2"/>
      <c r="O107" s="15"/>
      <c r="P107" s="13"/>
    </row>
    <row r="108" spans="1:16" x14ac:dyDescent="0.25">
      <c r="A108" s="1"/>
      <c r="B108" s="13"/>
      <c r="C108" s="13"/>
      <c r="D108" s="13"/>
      <c r="E108" s="13"/>
      <c r="F108" s="13"/>
      <c r="G108" s="13"/>
      <c r="H108" s="14"/>
      <c r="I108" s="14"/>
      <c r="J108" s="14"/>
      <c r="K108" s="14"/>
      <c r="L108" s="14"/>
      <c r="M108" s="14"/>
      <c r="N108" s="2"/>
      <c r="O108" s="15"/>
      <c r="P108" s="13"/>
    </row>
    <row r="109" spans="1:16" x14ac:dyDescent="0.25">
      <c r="A109" s="1"/>
      <c r="B109" s="13"/>
      <c r="C109" s="13"/>
      <c r="D109" s="13"/>
      <c r="E109" s="13"/>
      <c r="F109" s="13"/>
      <c r="G109" s="13"/>
      <c r="H109" s="14"/>
      <c r="I109" s="14"/>
      <c r="J109" s="14"/>
      <c r="K109" s="14"/>
      <c r="L109" s="14"/>
      <c r="M109" s="14"/>
      <c r="N109" s="2"/>
      <c r="O109" s="15"/>
      <c r="P109" s="13"/>
    </row>
    <row r="110" spans="1:16" x14ac:dyDescent="0.25">
      <c r="A110" s="1"/>
      <c r="B110" s="13"/>
      <c r="C110" s="13"/>
      <c r="D110" s="13"/>
      <c r="E110" s="13"/>
      <c r="F110" s="13"/>
      <c r="G110" s="13"/>
      <c r="H110" s="14"/>
      <c r="I110" s="14"/>
      <c r="J110" s="14"/>
      <c r="K110" s="14"/>
      <c r="L110" s="14"/>
      <c r="M110" s="14"/>
      <c r="N110" s="2"/>
      <c r="O110" s="15"/>
      <c r="P110" s="13"/>
    </row>
    <row r="111" spans="1:16" x14ac:dyDescent="0.25">
      <c r="A111" s="1"/>
      <c r="B111" s="13"/>
      <c r="C111" s="13"/>
      <c r="D111" s="13"/>
      <c r="E111" s="13"/>
      <c r="F111" s="13"/>
      <c r="G111" s="13"/>
      <c r="H111" s="14"/>
      <c r="I111" s="14"/>
      <c r="J111" s="14"/>
      <c r="K111" s="14"/>
      <c r="L111" s="14"/>
      <c r="M111" s="14"/>
      <c r="N111" s="2"/>
      <c r="O111" s="15"/>
      <c r="P111" s="13"/>
    </row>
    <row r="112" spans="1:16" x14ac:dyDescent="0.25">
      <c r="A112" s="1"/>
      <c r="B112" s="13"/>
      <c r="C112" s="13"/>
      <c r="D112" s="13"/>
      <c r="E112" s="13"/>
      <c r="F112" s="13"/>
      <c r="G112" s="13"/>
      <c r="H112" s="14"/>
      <c r="I112" s="14"/>
      <c r="J112" s="14"/>
      <c r="K112" s="14"/>
      <c r="L112" s="14"/>
      <c r="M112" s="14"/>
      <c r="N112" s="2"/>
      <c r="O112" s="15"/>
      <c r="P112" s="13"/>
    </row>
    <row r="113" spans="1:16" x14ac:dyDescent="0.25">
      <c r="A113" s="1"/>
      <c r="B113" s="13"/>
      <c r="C113" s="13"/>
      <c r="D113" s="13"/>
      <c r="E113" s="13"/>
      <c r="F113" s="13"/>
      <c r="G113" s="13"/>
      <c r="H113" s="14"/>
      <c r="I113" s="14"/>
      <c r="J113" s="14"/>
      <c r="K113" s="14"/>
      <c r="L113" s="14"/>
      <c r="M113" s="14"/>
      <c r="N113" s="2"/>
      <c r="O113" s="15"/>
      <c r="P113" s="13"/>
    </row>
    <row r="114" spans="1:16" x14ac:dyDescent="0.25">
      <c r="A114" s="1"/>
      <c r="B114" s="13"/>
      <c r="C114" s="13"/>
      <c r="D114" s="13"/>
      <c r="E114" s="13"/>
      <c r="F114" s="13"/>
      <c r="G114" s="13"/>
      <c r="H114" s="14"/>
      <c r="I114" s="14"/>
      <c r="J114" s="14"/>
      <c r="K114" s="14"/>
      <c r="L114" s="14"/>
      <c r="M114" s="14"/>
      <c r="N114" s="2"/>
      <c r="O114" s="15"/>
      <c r="P114" s="13"/>
    </row>
    <row r="115" spans="1:16" x14ac:dyDescent="0.25">
      <c r="A115" s="1"/>
      <c r="B115" s="13"/>
      <c r="C115" s="13"/>
      <c r="D115" s="13"/>
      <c r="E115" s="13"/>
      <c r="F115" s="13"/>
      <c r="G115" s="13"/>
      <c r="H115" s="14"/>
      <c r="I115" s="14"/>
      <c r="J115" s="14"/>
      <c r="K115" s="14"/>
      <c r="L115" s="14"/>
      <c r="M115" s="14"/>
      <c r="N115" s="2"/>
      <c r="O115" s="15"/>
      <c r="P115" s="13"/>
    </row>
    <row r="116" spans="1:16" x14ac:dyDescent="0.25">
      <c r="A116" s="1"/>
      <c r="B116" s="13"/>
      <c r="C116" s="13"/>
      <c r="D116" s="13"/>
      <c r="E116" s="13"/>
      <c r="F116" s="13"/>
      <c r="G116" s="13"/>
      <c r="H116" s="14"/>
      <c r="I116" s="14"/>
      <c r="J116" s="14"/>
      <c r="K116" s="14"/>
      <c r="L116" s="14"/>
      <c r="M116" s="14"/>
      <c r="N116" s="2"/>
      <c r="O116" s="15"/>
      <c r="P116" s="13"/>
    </row>
    <row r="117" spans="1:16" x14ac:dyDescent="0.25">
      <c r="A117" s="1"/>
      <c r="B117" s="13"/>
      <c r="C117" s="13"/>
      <c r="D117" s="13"/>
      <c r="E117" s="13"/>
      <c r="F117" s="13"/>
      <c r="G117" s="13"/>
      <c r="H117" s="14"/>
      <c r="I117" s="14"/>
      <c r="J117" s="14"/>
      <c r="K117" s="14"/>
      <c r="L117" s="14"/>
      <c r="M117" s="14"/>
      <c r="N117" s="2"/>
      <c r="O117" s="15"/>
      <c r="P117" s="13"/>
    </row>
    <row r="118" spans="1:16" x14ac:dyDescent="0.25">
      <c r="A118" s="1"/>
      <c r="B118" s="13"/>
      <c r="C118" s="13"/>
      <c r="D118" s="13"/>
      <c r="E118" s="13"/>
      <c r="F118" s="13"/>
      <c r="G118" s="13"/>
      <c r="H118" s="14"/>
      <c r="I118" s="14"/>
      <c r="J118" s="14"/>
      <c r="K118" s="14"/>
      <c r="L118" s="14"/>
      <c r="M118" s="14"/>
      <c r="N118" s="2"/>
      <c r="O118" s="15"/>
      <c r="P118" s="13"/>
    </row>
    <row r="119" spans="1:16" x14ac:dyDescent="0.25">
      <c r="A119" s="1"/>
      <c r="B119" s="13"/>
      <c r="C119" s="13"/>
      <c r="D119" s="13"/>
      <c r="E119" s="13"/>
      <c r="F119" s="13"/>
      <c r="G119" s="13"/>
      <c r="H119" s="14"/>
      <c r="I119" s="14"/>
      <c r="J119" s="14"/>
      <c r="K119" s="14"/>
      <c r="L119" s="14"/>
      <c r="M119" s="14"/>
      <c r="N119" s="2"/>
      <c r="O119" s="15"/>
      <c r="P119" s="13"/>
    </row>
    <row r="120" spans="1:16" x14ac:dyDescent="0.25">
      <c r="A120" s="1"/>
      <c r="B120" s="13"/>
      <c r="C120" s="13"/>
      <c r="D120" s="13"/>
      <c r="E120" s="13"/>
      <c r="F120" s="13"/>
      <c r="G120" s="13"/>
      <c r="H120" s="14"/>
      <c r="I120" s="14"/>
      <c r="J120" s="14"/>
      <c r="K120" s="14"/>
      <c r="L120" s="14"/>
      <c r="M120" s="14"/>
      <c r="N120" s="2"/>
      <c r="O120" s="15"/>
      <c r="P120" s="13"/>
    </row>
    <row r="121" spans="1:16" x14ac:dyDescent="0.25">
      <c r="A121" s="1"/>
      <c r="B121" s="13"/>
      <c r="C121" s="13"/>
      <c r="D121" s="13"/>
      <c r="E121" s="13"/>
      <c r="F121" s="13"/>
      <c r="G121" s="13"/>
      <c r="H121" s="14"/>
      <c r="I121" s="14"/>
      <c r="J121" s="14"/>
      <c r="K121" s="14"/>
      <c r="L121" s="14"/>
      <c r="M121" s="14"/>
      <c r="N121" s="2"/>
      <c r="O121" s="15"/>
      <c r="P121" s="13"/>
    </row>
    <row r="122" spans="1:16" x14ac:dyDescent="0.25">
      <c r="A122" s="1"/>
      <c r="B122" s="13"/>
      <c r="C122" s="13"/>
      <c r="D122" s="13"/>
      <c r="E122" s="13"/>
      <c r="F122" s="13"/>
      <c r="G122" s="13"/>
      <c r="H122" s="14"/>
      <c r="I122" s="14"/>
      <c r="J122" s="14"/>
      <c r="K122" s="14"/>
      <c r="L122" s="14"/>
      <c r="M122" s="14"/>
      <c r="N122" s="2"/>
      <c r="O122" s="15"/>
      <c r="P122" s="13"/>
    </row>
    <row r="123" spans="1:16" x14ac:dyDescent="0.25">
      <c r="A123" s="1"/>
      <c r="B123" s="13"/>
      <c r="C123" s="13"/>
      <c r="D123" s="13"/>
      <c r="E123" s="13"/>
      <c r="F123" s="13"/>
      <c r="G123" s="13"/>
      <c r="H123" s="14"/>
      <c r="I123" s="14"/>
      <c r="J123" s="14"/>
      <c r="K123" s="14"/>
      <c r="L123" s="14"/>
      <c r="M123" s="14"/>
      <c r="N123" s="2"/>
      <c r="O123" s="15"/>
      <c r="P123" s="13"/>
    </row>
    <row r="124" spans="1:16" x14ac:dyDescent="0.25">
      <c r="A124" s="1"/>
      <c r="B124" s="13"/>
      <c r="C124" s="13"/>
      <c r="D124" s="13"/>
      <c r="E124" s="13"/>
      <c r="F124" s="13"/>
      <c r="G124" s="13"/>
      <c r="H124" s="14"/>
      <c r="I124" s="14"/>
      <c r="J124" s="14"/>
      <c r="K124" s="14"/>
      <c r="L124" s="14"/>
      <c r="M124" s="14"/>
      <c r="N124" s="2"/>
      <c r="O124" s="15"/>
      <c r="P124" s="13"/>
    </row>
    <row r="125" spans="1:16" x14ac:dyDescent="0.25">
      <c r="A125" s="1"/>
      <c r="B125" s="13"/>
      <c r="C125" s="13"/>
      <c r="D125" s="13"/>
      <c r="E125" s="13"/>
      <c r="F125" s="13"/>
      <c r="G125" s="13"/>
      <c r="H125" s="14"/>
      <c r="I125" s="14"/>
      <c r="J125" s="14"/>
      <c r="K125" s="14"/>
      <c r="L125" s="14"/>
      <c r="M125" s="14"/>
      <c r="N125" s="2"/>
      <c r="O125" s="15"/>
      <c r="P125" s="13"/>
    </row>
    <row r="126" spans="1:16" x14ac:dyDescent="0.25">
      <c r="A126" s="1"/>
      <c r="B126" s="13"/>
      <c r="C126" s="13"/>
      <c r="D126" s="13"/>
      <c r="E126" s="13"/>
      <c r="F126" s="13"/>
      <c r="G126" s="13"/>
      <c r="H126" s="14"/>
      <c r="I126" s="14"/>
      <c r="J126" s="14"/>
      <c r="K126" s="14"/>
      <c r="L126" s="14"/>
      <c r="M126" s="14"/>
      <c r="N126" s="2"/>
      <c r="O126" s="15"/>
      <c r="P126" s="13"/>
    </row>
    <row r="127" spans="1:16" x14ac:dyDescent="0.25">
      <c r="A127" s="1"/>
      <c r="B127" s="13"/>
      <c r="C127" s="13"/>
      <c r="D127" s="13"/>
      <c r="E127" s="13"/>
      <c r="F127" s="13"/>
      <c r="G127" s="13"/>
      <c r="H127" s="14"/>
      <c r="I127" s="14"/>
      <c r="J127" s="14"/>
      <c r="K127" s="14"/>
      <c r="L127" s="14"/>
      <c r="M127" s="14"/>
      <c r="N127" s="2"/>
      <c r="O127" s="15"/>
      <c r="P127" s="13"/>
    </row>
    <row r="128" spans="1:16" x14ac:dyDescent="0.25">
      <c r="A128" s="1"/>
      <c r="B128" s="13"/>
      <c r="C128" s="13"/>
      <c r="D128" s="13"/>
      <c r="E128" s="13"/>
      <c r="F128" s="13"/>
      <c r="G128" s="13"/>
      <c r="H128" s="14"/>
      <c r="I128" s="14"/>
      <c r="J128" s="14"/>
      <c r="K128" s="14"/>
      <c r="L128" s="14"/>
      <c r="M128" s="14"/>
      <c r="N128" s="2"/>
      <c r="O128" s="15"/>
      <c r="P128" s="13"/>
    </row>
    <row r="129" spans="1:16" x14ac:dyDescent="0.25">
      <c r="A129" s="1"/>
      <c r="B129" s="13"/>
      <c r="C129" s="13"/>
      <c r="D129" s="13"/>
      <c r="E129" s="13"/>
      <c r="F129" s="13"/>
      <c r="G129" s="13"/>
      <c r="H129" s="14"/>
      <c r="I129" s="14"/>
      <c r="J129" s="14"/>
      <c r="K129" s="14"/>
      <c r="L129" s="14"/>
      <c r="M129" s="14"/>
      <c r="N129" s="2"/>
      <c r="O129" s="15"/>
      <c r="P129" s="13"/>
    </row>
    <row r="130" spans="1:16" x14ac:dyDescent="0.25">
      <c r="A130" s="1"/>
      <c r="B130" s="13"/>
      <c r="C130" s="13"/>
      <c r="D130" s="13"/>
      <c r="E130" s="13"/>
      <c r="F130" s="13"/>
      <c r="G130" s="13"/>
      <c r="H130" s="14"/>
      <c r="I130" s="14"/>
      <c r="J130" s="14"/>
      <c r="K130" s="14"/>
      <c r="L130" s="14"/>
      <c r="M130" s="14"/>
      <c r="N130" s="2"/>
      <c r="O130" s="15"/>
      <c r="P130" s="13"/>
    </row>
    <row r="131" spans="1:16" x14ac:dyDescent="0.25">
      <c r="A131" s="1"/>
      <c r="B131" s="13"/>
      <c r="C131" s="13"/>
      <c r="D131" s="13"/>
      <c r="E131" s="13"/>
      <c r="F131" s="13"/>
      <c r="G131" s="13"/>
      <c r="H131" s="14"/>
      <c r="I131" s="14"/>
      <c r="J131" s="14"/>
      <c r="K131" s="14"/>
      <c r="L131" s="14"/>
      <c r="M131" s="14"/>
      <c r="N131" s="2"/>
      <c r="O131" s="15"/>
      <c r="P131" s="13"/>
    </row>
    <row r="132" spans="1:16" x14ac:dyDescent="0.25">
      <c r="A132" s="1"/>
      <c r="B132" s="13"/>
      <c r="C132" s="13"/>
      <c r="D132" s="13"/>
      <c r="E132" s="13"/>
      <c r="F132" s="13"/>
      <c r="G132" s="13"/>
      <c r="H132" s="14"/>
      <c r="I132" s="14"/>
      <c r="J132" s="14"/>
      <c r="K132" s="14"/>
      <c r="L132" s="14"/>
      <c r="M132" s="14"/>
      <c r="N132" s="2"/>
      <c r="O132" s="15"/>
      <c r="P132" s="13"/>
    </row>
    <row r="133" spans="1:16" x14ac:dyDescent="0.25">
      <c r="A133" s="1"/>
      <c r="B133" s="13"/>
      <c r="C133" s="13"/>
      <c r="D133" s="13"/>
      <c r="E133" s="13"/>
      <c r="F133" s="13"/>
      <c r="G133" s="13"/>
      <c r="H133" s="14"/>
      <c r="I133" s="14"/>
      <c r="J133" s="14"/>
      <c r="K133" s="14"/>
      <c r="L133" s="14"/>
      <c r="M133" s="14"/>
      <c r="N133" s="2"/>
      <c r="O133" s="15"/>
      <c r="P133" s="13"/>
    </row>
    <row r="134" spans="1:16" x14ac:dyDescent="0.25">
      <c r="A134" s="1"/>
      <c r="B134" s="13"/>
      <c r="C134" s="13"/>
      <c r="D134" s="13"/>
      <c r="E134" s="13"/>
      <c r="F134" s="13"/>
      <c r="G134" s="13"/>
      <c r="H134" s="14"/>
      <c r="I134" s="14"/>
      <c r="J134" s="14"/>
      <c r="K134" s="14"/>
      <c r="L134" s="14"/>
      <c r="M134" s="14"/>
      <c r="N134" s="2"/>
      <c r="O134" s="15"/>
      <c r="P134" s="13"/>
    </row>
    <row r="135" spans="1:16" x14ac:dyDescent="0.25">
      <c r="A135" s="1"/>
      <c r="B135" s="13"/>
      <c r="C135" s="13"/>
      <c r="D135" s="13"/>
      <c r="E135" s="13"/>
      <c r="F135" s="13"/>
      <c r="G135" s="13"/>
      <c r="H135" s="14"/>
      <c r="I135" s="14"/>
      <c r="J135" s="14"/>
      <c r="K135" s="14"/>
      <c r="L135" s="14"/>
      <c r="M135" s="14"/>
      <c r="N135" s="2"/>
      <c r="O135" s="15"/>
      <c r="P135" s="13"/>
    </row>
    <row r="136" spans="1:16" x14ac:dyDescent="0.25">
      <c r="A136" s="1"/>
      <c r="B136" s="13"/>
      <c r="C136" s="13"/>
      <c r="D136" s="13"/>
      <c r="E136" s="13"/>
      <c r="F136" s="13"/>
      <c r="G136" s="13"/>
      <c r="H136" s="14"/>
      <c r="I136" s="14"/>
      <c r="J136" s="14"/>
      <c r="K136" s="14"/>
      <c r="L136" s="14"/>
      <c r="M136" s="14"/>
      <c r="N136" s="2"/>
      <c r="O136" s="15"/>
      <c r="P136" s="13"/>
    </row>
    <row r="137" spans="1:16" x14ac:dyDescent="0.25">
      <c r="A137" s="1"/>
      <c r="B137" s="13"/>
      <c r="C137" s="13"/>
      <c r="D137" s="13"/>
      <c r="E137" s="13"/>
      <c r="F137" s="13"/>
      <c r="G137" s="13"/>
      <c r="H137" s="14"/>
      <c r="I137" s="14"/>
      <c r="J137" s="14"/>
      <c r="K137" s="14"/>
      <c r="L137" s="14"/>
      <c r="M137" s="14"/>
      <c r="N137" s="2"/>
      <c r="O137" s="15"/>
      <c r="P137" s="13"/>
    </row>
    <row r="138" spans="1:16" x14ac:dyDescent="0.25">
      <c r="A138" s="1"/>
      <c r="B138" s="13"/>
      <c r="C138" s="13"/>
      <c r="D138" s="13"/>
      <c r="E138" s="13"/>
      <c r="F138" s="13"/>
      <c r="G138" s="13"/>
      <c r="H138" s="14"/>
      <c r="I138" s="14"/>
      <c r="J138" s="14"/>
      <c r="K138" s="14"/>
      <c r="L138" s="14"/>
      <c r="M138" s="14"/>
      <c r="N138" s="2"/>
      <c r="O138" s="15"/>
      <c r="P138" s="13"/>
    </row>
    <row r="139" spans="1:16" x14ac:dyDescent="0.25">
      <c r="A139" s="1"/>
      <c r="B139" s="13"/>
      <c r="C139" s="13"/>
      <c r="D139" s="13"/>
      <c r="E139" s="13"/>
      <c r="F139" s="13"/>
      <c r="G139" s="13"/>
      <c r="H139" s="14"/>
      <c r="I139" s="14"/>
      <c r="J139" s="14"/>
      <c r="K139" s="14"/>
      <c r="L139" s="14"/>
      <c r="M139" s="14"/>
      <c r="N139" s="2"/>
      <c r="O139" s="15"/>
      <c r="P139" s="13"/>
    </row>
    <row r="140" spans="1:16" x14ac:dyDescent="0.25">
      <c r="A140" s="1"/>
      <c r="B140" s="13"/>
      <c r="C140" s="13"/>
      <c r="D140" s="13"/>
      <c r="E140" s="13"/>
      <c r="F140" s="13"/>
      <c r="G140" s="13"/>
      <c r="H140" s="14"/>
      <c r="I140" s="14"/>
      <c r="J140" s="14"/>
      <c r="K140" s="14"/>
      <c r="L140" s="14"/>
      <c r="M140" s="14"/>
      <c r="N140" s="2"/>
      <c r="O140" s="15"/>
      <c r="P140" s="13"/>
    </row>
    <row r="141" spans="1:16" x14ac:dyDescent="0.25">
      <c r="A141" s="1"/>
      <c r="B141" s="13"/>
      <c r="C141" s="13"/>
      <c r="D141" s="13"/>
      <c r="E141" s="13"/>
      <c r="F141" s="13"/>
      <c r="G141" s="13"/>
      <c r="H141" s="14"/>
      <c r="I141" s="14"/>
      <c r="J141" s="14"/>
      <c r="K141" s="14"/>
      <c r="L141" s="14"/>
      <c r="M141" s="14"/>
      <c r="N141" s="2"/>
      <c r="O141" s="15"/>
      <c r="P141" s="13"/>
    </row>
    <row r="142" spans="1:16" x14ac:dyDescent="0.25">
      <c r="A142" s="1"/>
      <c r="B142" s="13"/>
      <c r="C142" s="13"/>
      <c r="D142" s="13"/>
      <c r="E142" s="13"/>
      <c r="F142" s="13"/>
      <c r="G142" s="13"/>
      <c r="H142" s="14"/>
      <c r="I142" s="14"/>
      <c r="J142" s="14"/>
      <c r="K142" s="14"/>
      <c r="L142" s="14"/>
      <c r="M142" s="14"/>
      <c r="N142" s="2"/>
      <c r="O142" s="15"/>
      <c r="P142" s="13"/>
    </row>
    <row r="143" spans="1:16" x14ac:dyDescent="0.25">
      <c r="A143" s="1"/>
      <c r="B143" s="13"/>
      <c r="C143" s="13"/>
      <c r="D143" s="13"/>
      <c r="E143" s="13"/>
      <c r="F143" s="13"/>
      <c r="G143" s="13"/>
      <c r="H143" s="14"/>
      <c r="I143" s="14"/>
      <c r="J143" s="14"/>
      <c r="K143" s="14"/>
      <c r="L143" s="14"/>
      <c r="M143" s="14"/>
      <c r="N143" s="2"/>
      <c r="O143" s="15"/>
      <c r="P143" s="13"/>
    </row>
    <row r="144" spans="1:16" x14ac:dyDescent="0.25">
      <c r="A144" s="1"/>
      <c r="B144" s="13"/>
      <c r="C144" s="13"/>
      <c r="D144" s="13"/>
      <c r="E144" s="13"/>
      <c r="F144" s="13"/>
      <c r="G144" s="13"/>
      <c r="H144" s="14"/>
      <c r="I144" s="14"/>
      <c r="J144" s="14"/>
      <c r="K144" s="14"/>
      <c r="L144" s="14"/>
      <c r="M144" s="14"/>
      <c r="N144" s="2"/>
      <c r="O144" s="15"/>
      <c r="P144" s="13"/>
    </row>
    <row r="145" spans="1:16" x14ac:dyDescent="0.25">
      <c r="A145" s="1"/>
      <c r="B145" s="13"/>
      <c r="C145" s="13"/>
      <c r="D145" s="13"/>
      <c r="E145" s="13"/>
      <c r="F145" s="13"/>
      <c r="G145" s="13"/>
      <c r="H145" s="14"/>
      <c r="I145" s="14"/>
      <c r="J145" s="14"/>
      <c r="K145" s="14"/>
      <c r="L145" s="14"/>
      <c r="M145" s="14"/>
      <c r="N145" s="2"/>
      <c r="O145" s="15"/>
      <c r="P145" s="13"/>
    </row>
    <row r="146" spans="1:16" x14ac:dyDescent="0.25">
      <c r="A146" s="1"/>
      <c r="B146" s="13"/>
      <c r="C146" s="13"/>
      <c r="D146" s="13"/>
      <c r="E146" s="13"/>
      <c r="F146" s="13"/>
      <c r="G146" s="13"/>
      <c r="H146" s="14"/>
      <c r="I146" s="14"/>
      <c r="J146" s="14"/>
      <c r="K146" s="14"/>
      <c r="L146" s="14"/>
      <c r="M146" s="14"/>
      <c r="N146" s="2"/>
      <c r="O146" s="15"/>
      <c r="P146" s="13"/>
    </row>
    <row r="147" spans="1:16" x14ac:dyDescent="0.25">
      <c r="A147" s="1"/>
      <c r="B147" s="13"/>
      <c r="C147" s="13"/>
      <c r="D147" s="13"/>
      <c r="E147" s="13"/>
      <c r="F147" s="13"/>
      <c r="G147" s="13"/>
      <c r="H147" s="14"/>
      <c r="I147" s="14"/>
      <c r="J147" s="14"/>
      <c r="K147" s="14"/>
      <c r="L147" s="14"/>
      <c r="M147" s="14"/>
      <c r="N147" s="2"/>
      <c r="O147" s="15"/>
      <c r="P147" s="13"/>
    </row>
    <row r="148" spans="1:16" x14ac:dyDescent="0.25">
      <c r="A148" s="1"/>
      <c r="B148" s="13"/>
      <c r="C148" s="13"/>
      <c r="D148" s="13"/>
      <c r="E148" s="13"/>
      <c r="F148" s="13"/>
      <c r="G148" s="13"/>
      <c r="H148" s="14"/>
      <c r="I148" s="14"/>
      <c r="J148" s="14"/>
      <c r="K148" s="14"/>
      <c r="L148" s="14"/>
      <c r="M148" s="14"/>
      <c r="N148" s="2"/>
      <c r="O148" s="15"/>
      <c r="P148" s="13"/>
    </row>
    <row r="149" spans="1:16" x14ac:dyDescent="0.25">
      <c r="A149" s="1"/>
      <c r="B149" s="13"/>
      <c r="C149" s="13"/>
      <c r="D149" s="13"/>
      <c r="E149" s="13"/>
      <c r="F149" s="13"/>
      <c r="G149" s="13"/>
      <c r="H149" s="14"/>
      <c r="I149" s="14"/>
      <c r="J149" s="14"/>
      <c r="K149" s="14"/>
      <c r="L149" s="14"/>
      <c r="M149" s="14"/>
      <c r="N149" s="2"/>
      <c r="O149" s="15"/>
      <c r="P149" s="13"/>
    </row>
    <row r="150" spans="1:16" x14ac:dyDescent="0.25">
      <c r="A150" s="1"/>
      <c r="B150" s="13"/>
      <c r="C150" s="13"/>
      <c r="D150" s="13"/>
      <c r="E150" s="13"/>
      <c r="F150" s="13"/>
      <c r="G150" s="13"/>
      <c r="H150" s="14"/>
      <c r="I150" s="14"/>
      <c r="J150" s="14"/>
      <c r="K150" s="14"/>
      <c r="L150" s="14"/>
      <c r="M150" s="14"/>
      <c r="N150" s="2"/>
      <c r="O150" s="15"/>
      <c r="P150" s="13"/>
    </row>
    <row r="151" spans="1:16" x14ac:dyDescent="0.25">
      <c r="A151" s="1"/>
      <c r="B151" s="13"/>
      <c r="C151" s="13"/>
      <c r="D151" s="13"/>
      <c r="E151" s="13"/>
      <c r="F151" s="13"/>
      <c r="G151" s="13"/>
      <c r="H151" s="14"/>
      <c r="I151" s="14"/>
      <c r="J151" s="14"/>
      <c r="K151" s="14"/>
      <c r="L151" s="14"/>
      <c r="M151" s="14"/>
      <c r="N151" s="2"/>
      <c r="O151" s="15"/>
      <c r="P151" s="13"/>
    </row>
    <row r="152" spans="1:16" x14ac:dyDescent="0.25">
      <c r="A152" s="1"/>
      <c r="B152" s="13"/>
      <c r="C152" s="13"/>
      <c r="D152" s="13"/>
      <c r="E152" s="13"/>
      <c r="F152" s="13"/>
      <c r="G152" s="13"/>
      <c r="H152" s="14"/>
      <c r="I152" s="14"/>
      <c r="J152" s="14"/>
      <c r="K152" s="14"/>
      <c r="L152" s="14"/>
      <c r="M152" s="14"/>
      <c r="N152" s="2"/>
      <c r="O152" s="15"/>
      <c r="P152" s="13"/>
    </row>
    <row r="153" spans="1:16" x14ac:dyDescent="0.25">
      <c r="A153" s="1"/>
      <c r="B153" s="13"/>
      <c r="C153" s="13"/>
      <c r="D153" s="13"/>
      <c r="E153" s="13"/>
      <c r="F153" s="13"/>
      <c r="G153" s="13"/>
      <c r="H153" s="14"/>
      <c r="I153" s="14"/>
      <c r="J153" s="14"/>
      <c r="K153" s="14"/>
      <c r="L153" s="14"/>
      <c r="M153" s="14"/>
      <c r="N153" s="2"/>
      <c r="O153" s="15"/>
      <c r="P153" s="13"/>
    </row>
    <row r="154" spans="1:16" x14ac:dyDescent="0.25">
      <c r="A154" s="1"/>
      <c r="B154" s="13"/>
      <c r="C154" s="13"/>
      <c r="D154" s="13"/>
      <c r="E154" s="13"/>
      <c r="F154" s="13"/>
      <c r="G154" s="13"/>
      <c r="H154" s="14"/>
      <c r="I154" s="14"/>
      <c r="J154" s="14"/>
      <c r="K154" s="14"/>
      <c r="L154" s="14"/>
      <c r="M154" s="14"/>
      <c r="N154" s="2"/>
      <c r="O154" s="15"/>
      <c r="P154" s="13"/>
    </row>
    <row r="155" spans="1:16" x14ac:dyDescent="0.25">
      <c r="A155" s="1"/>
      <c r="B155" s="13"/>
      <c r="C155" s="13"/>
      <c r="D155" s="13"/>
      <c r="E155" s="13"/>
      <c r="F155" s="13"/>
      <c r="G155" s="13"/>
      <c r="H155" s="14"/>
      <c r="I155" s="14"/>
      <c r="J155" s="14"/>
      <c r="K155" s="14"/>
      <c r="L155" s="14"/>
      <c r="M155" s="14"/>
      <c r="N155" s="2"/>
      <c r="O155" s="15"/>
      <c r="P155" s="13"/>
    </row>
    <row r="156" spans="1:16" x14ac:dyDescent="0.25">
      <c r="A156" s="1"/>
      <c r="B156" s="13"/>
      <c r="C156" s="13"/>
      <c r="D156" s="13"/>
      <c r="E156" s="13"/>
      <c r="F156" s="13"/>
      <c r="G156" s="13"/>
      <c r="H156" s="14"/>
      <c r="I156" s="14"/>
      <c r="J156" s="14"/>
      <c r="K156" s="14"/>
      <c r="L156" s="14"/>
      <c r="M156" s="14"/>
      <c r="N156" s="2"/>
      <c r="O156" s="15"/>
      <c r="P156" s="13"/>
    </row>
    <row r="157" spans="1:16" x14ac:dyDescent="0.25">
      <c r="A157" s="1"/>
      <c r="B157" s="13"/>
      <c r="C157" s="13"/>
      <c r="D157" s="13"/>
      <c r="E157" s="13"/>
      <c r="F157" s="13"/>
      <c r="G157" s="13"/>
      <c r="H157" s="14"/>
      <c r="I157" s="14"/>
      <c r="J157" s="14"/>
      <c r="K157" s="14"/>
      <c r="L157" s="14"/>
      <c r="M157" s="14"/>
      <c r="N157" s="2"/>
      <c r="O157" s="15"/>
      <c r="P157" s="13"/>
    </row>
    <row r="158" spans="1:16" x14ac:dyDescent="0.25">
      <c r="A158" s="1"/>
      <c r="B158" s="13"/>
      <c r="C158" s="13"/>
      <c r="D158" s="13"/>
      <c r="E158" s="13"/>
      <c r="F158" s="13"/>
      <c r="G158" s="13"/>
      <c r="H158" s="14"/>
      <c r="I158" s="14"/>
      <c r="J158" s="14"/>
      <c r="K158" s="14"/>
      <c r="L158" s="14"/>
      <c r="M158" s="14"/>
      <c r="N158" s="2"/>
      <c r="O158" s="15"/>
      <c r="P158" s="13"/>
    </row>
    <row r="159" spans="1:16" x14ac:dyDescent="0.25">
      <c r="A159" s="1"/>
      <c r="B159" s="13"/>
      <c r="C159" s="13"/>
      <c r="D159" s="13"/>
      <c r="E159" s="13"/>
      <c r="F159" s="13"/>
      <c r="G159" s="13"/>
      <c r="H159" s="14"/>
      <c r="I159" s="14"/>
      <c r="J159" s="14"/>
      <c r="K159" s="14"/>
      <c r="L159" s="14"/>
      <c r="M159" s="14"/>
      <c r="N159" s="2"/>
      <c r="O159" s="15"/>
      <c r="P159" s="13"/>
    </row>
    <row r="160" spans="1:16" x14ac:dyDescent="0.25">
      <c r="A160" s="1"/>
      <c r="B160" s="13"/>
      <c r="C160" s="13"/>
      <c r="D160" s="13"/>
      <c r="E160" s="13"/>
      <c r="F160" s="13"/>
      <c r="G160" s="13"/>
      <c r="H160" s="14"/>
      <c r="I160" s="14"/>
      <c r="J160" s="14"/>
      <c r="K160" s="14"/>
      <c r="L160" s="14"/>
      <c r="M160" s="14"/>
      <c r="N160" s="2"/>
      <c r="O160" s="15"/>
      <c r="P160" s="13"/>
    </row>
    <row r="161" spans="1:16" x14ac:dyDescent="0.25">
      <c r="A161" s="1"/>
      <c r="B161" s="13"/>
      <c r="C161" s="13"/>
      <c r="D161" s="13"/>
      <c r="E161" s="13"/>
      <c r="F161" s="13"/>
      <c r="G161" s="13"/>
      <c r="H161" s="14"/>
      <c r="I161" s="14"/>
      <c r="J161" s="14"/>
      <c r="K161" s="14"/>
      <c r="L161" s="14"/>
      <c r="M161" s="14"/>
      <c r="N161" s="2"/>
      <c r="O161" s="15"/>
      <c r="P161" s="13"/>
    </row>
    <row r="162" spans="1:16" x14ac:dyDescent="0.25">
      <c r="A162" s="1"/>
      <c r="B162" s="13"/>
      <c r="C162" s="13"/>
      <c r="D162" s="13"/>
      <c r="E162" s="13"/>
      <c r="F162" s="13"/>
      <c r="G162" s="13"/>
      <c r="H162" s="14"/>
      <c r="I162" s="14"/>
      <c r="J162" s="14"/>
      <c r="K162" s="14"/>
      <c r="L162" s="14"/>
      <c r="M162" s="14"/>
      <c r="N162" s="2"/>
      <c r="O162" s="15"/>
      <c r="P162" s="13"/>
    </row>
    <row r="163" spans="1:16" x14ac:dyDescent="0.25">
      <c r="A163" s="1"/>
      <c r="B163" s="13"/>
      <c r="C163" s="13"/>
      <c r="D163" s="13"/>
      <c r="E163" s="13"/>
      <c r="F163" s="13"/>
      <c r="G163" s="13"/>
      <c r="H163" s="14"/>
      <c r="I163" s="14"/>
      <c r="J163" s="14"/>
      <c r="K163" s="14"/>
      <c r="L163" s="14"/>
      <c r="M163" s="14"/>
      <c r="N163" s="2"/>
      <c r="O163" s="15"/>
      <c r="P163" s="13"/>
    </row>
    <row r="164" spans="1:16" x14ac:dyDescent="0.25">
      <c r="A164" s="1"/>
      <c r="B164" s="13"/>
      <c r="C164" s="13"/>
      <c r="D164" s="13"/>
      <c r="E164" s="13"/>
      <c r="F164" s="13"/>
      <c r="G164" s="13"/>
      <c r="H164" s="14"/>
      <c r="I164" s="14"/>
      <c r="J164" s="14"/>
      <c r="K164" s="14"/>
      <c r="L164" s="14"/>
      <c r="M164" s="14"/>
      <c r="N164" s="2"/>
      <c r="O164" s="15"/>
      <c r="P164" s="13"/>
    </row>
    <row r="165" spans="1:16" x14ac:dyDescent="0.25">
      <c r="A165" s="1"/>
      <c r="B165" s="13"/>
      <c r="C165" s="13"/>
      <c r="D165" s="13"/>
      <c r="E165" s="13"/>
      <c r="F165" s="13"/>
      <c r="G165" s="13"/>
      <c r="H165" s="14"/>
      <c r="I165" s="14"/>
      <c r="J165" s="14"/>
      <c r="K165" s="14"/>
      <c r="L165" s="14"/>
      <c r="M165" s="14"/>
      <c r="N165" s="2"/>
      <c r="O165" s="15"/>
      <c r="P165" s="13"/>
    </row>
    <row r="166" spans="1:16" x14ac:dyDescent="0.25">
      <c r="A166" s="1"/>
      <c r="B166" s="13"/>
      <c r="C166" s="13"/>
      <c r="D166" s="13"/>
      <c r="E166" s="13"/>
      <c r="F166" s="13"/>
      <c r="G166" s="13"/>
      <c r="H166" s="14"/>
      <c r="I166" s="14"/>
      <c r="J166" s="14"/>
      <c r="K166" s="14"/>
      <c r="L166" s="14"/>
      <c r="M166" s="14"/>
      <c r="N166" s="2"/>
      <c r="O166" s="15"/>
      <c r="P166" s="13"/>
    </row>
    <row r="167" spans="1:16" x14ac:dyDescent="0.25">
      <c r="A167" s="1"/>
      <c r="B167" s="13"/>
      <c r="C167" s="13"/>
      <c r="D167" s="13"/>
      <c r="E167" s="13"/>
      <c r="F167" s="13"/>
      <c r="G167" s="13"/>
      <c r="H167" s="14"/>
      <c r="I167" s="14"/>
      <c r="J167" s="14"/>
      <c r="K167" s="14"/>
      <c r="L167" s="14"/>
      <c r="M167" s="14"/>
      <c r="N167" s="2"/>
      <c r="O167" s="15"/>
      <c r="P167" s="13"/>
    </row>
    <row r="168" spans="1:16" x14ac:dyDescent="0.25">
      <c r="A168" s="1"/>
      <c r="B168" s="13"/>
      <c r="C168" s="13"/>
      <c r="D168" s="13"/>
      <c r="E168" s="13"/>
      <c r="F168" s="13"/>
      <c r="G168" s="13"/>
      <c r="H168" s="14"/>
      <c r="I168" s="14"/>
      <c r="J168" s="14"/>
      <c r="K168" s="14"/>
      <c r="L168" s="14"/>
      <c r="M168" s="14"/>
      <c r="N168" s="2"/>
      <c r="O168" s="15"/>
      <c r="P168" s="13"/>
    </row>
    <row r="169" spans="1:16" x14ac:dyDescent="0.25">
      <c r="A169" s="1"/>
      <c r="B169" s="13"/>
      <c r="C169" s="13"/>
      <c r="D169" s="13"/>
      <c r="E169" s="13"/>
      <c r="F169" s="13"/>
      <c r="G169" s="13"/>
      <c r="H169" s="14"/>
      <c r="I169" s="14"/>
      <c r="J169" s="14"/>
      <c r="K169" s="14"/>
      <c r="L169" s="14"/>
      <c r="M169" s="14"/>
      <c r="N169" s="2"/>
      <c r="O169" s="15"/>
      <c r="P169" s="13"/>
    </row>
    <row r="170" spans="1:16" x14ac:dyDescent="0.25">
      <c r="A170" s="1"/>
      <c r="B170" s="13"/>
      <c r="C170" s="13"/>
      <c r="D170" s="13"/>
      <c r="E170" s="13"/>
      <c r="F170" s="13"/>
      <c r="G170" s="13"/>
      <c r="H170" s="14"/>
      <c r="I170" s="14"/>
      <c r="J170" s="14"/>
      <c r="K170" s="14"/>
      <c r="L170" s="14"/>
      <c r="M170" s="14"/>
      <c r="N170" s="2"/>
      <c r="O170" s="15"/>
      <c r="P170" s="13"/>
    </row>
    <row r="171" spans="1:16" x14ac:dyDescent="0.25">
      <c r="A171" s="1"/>
      <c r="B171" s="13"/>
      <c r="C171" s="13"/>
      <c r="D171" s="13"/>
      <c r="E171" s="13"/>
      <c r="F171" s="13"/>
      <c r="G171" s="13"/>
      <c r="H171" s="14"/>
      <c r="I171" s="14"/>
      <c r="J171" s="14"/>
      <c r="K171" s="14"/>
      <c r="L171" s="14"/>
      <c r="M171" s="14"/>
      <c r="N171" s="2"/>
      <c r="O171" s="15"/>
      <c r="P171" s="13"/>
    </row>
    <row r="172" spans="1:16" x14ac:dyDescent="0.25">
      <c r="A172" s="1"/>
      <c r="B172" s="13"/>
      <c r="C172" s="13"/>
      <c r="D172" s="13"/>
      <c r="E172" s="13"/>
      <c r="F172" s="13"/>
      <c r="G172" s="13"/>
      <c r="H172" s="14"/>
      <c r="I172" s="14"/>
      <c r="J172" s="14"/>
      <c r="K172" s="14"/>
      <c r="L172" s="14"/>
      <c r="M172" s="14"/>
      <c r="N172" s="2"/>
      <c r="O172" s="15"/>
      <c r="P172" s="13"/>
    </row>
    <row r="173" spans="1:16" x14ac:dyDescent="0.25">
      <c r="A173" s="1"/>
      <c r="B173" s="13"/>
      <c r="C173" s="13"/>
      <c r="D173" s="13"/>
      <c r="E173" s="13"/>
      <c r="F173" s="13"/>
      <c r="G173" s="13"/>
      <c r="H173" s="14"/>
      <c r="I173" s="14"/>
      <c r="J173" s="14"/>
      <c r="K173" s="14"/>
      <c r="L173" s="14"/>
      <c r="M173" s="14"/>
      <c r="N173" s="2"/>
      <c r="O173" s="15"/>
      <c r="P173" s="13"/>
    </row>
    <row r="174" spans="1:16" x14ac:dyDescent="0.25">
      <c r="A174" s="1"/>
      <c r="B174" s="13"/>
      <c r="C174" s="13"/>
      <c r="D174" s="13"/>
      <c r="E174" s="13"/>
      <c r="F174" s="13"/>
      <c r="G174" s="13"/>
      <c r="H174" s="14"/>
      <c r="I174" s="14"/>
      <c r="J174" s="14"/>
      <c r="K174" s="14"/>
      <c r="L174" s="14"/>
      <c r="M174" s="14"/>
      <c r="N174" s="2"/>
      <c r="O174" s="15"/>
      <c r="P174" s="13"/>
    </row>
    <row r="175" spans="1:16" x14ac:dyDescent="0.25">
      <c r="A175" s="1"/>
      <c r="B175" s="13"/>
      <c r="C175" s="13"/>
      <c r="D175" s="13"/>
      <c r="E175" s="13"/>
      <c r="F175" s="13"/>
      <c r="G175" s="13"/>
      <c r="H175" s="14"/>
      <c r="I175" s="14"/>
      <c r="J175" s="14"/>
      <c r="K175" s="14"/>
      <c r="L175" s="14"/>
      <c r="M175" s="14"/>
      <c r="N175" s="2"/>
      <c r="O175" s="15"/>
      <c r="P175" s="13"/>
    </row>
    <row r="176" spans="1:16" x14ac:dyDescent="0.25">
      <c r="A176" s="1"/>
      <c r="B176" s="13"/>
      <c r="C176" s="13"/>
      <c r="D176" s="13"/>
      <c r="E176" s="13"/>
      <c r="F176" s="13"/>
      <c r="G176" s="13"/>
      <c r="H176" s="14"/>
      <c r="I176" s="14"/>
      <c r="J176" s="14"/>
      <c r="K176" s="14"/>
      <c r="L176" s="14"/>
      <c r="M176" s="14"/>
      <c r="N176" s="2"/>
      <c r="O176" s="15"/>
      <c r="P176" s="13"/>
    </row>
    <row r="177" spans="1:16" x14ac:dyDescent="0.25">
      <c r="A177" s="1"/>
      <c r="B177" s="13"/>
      <c r="C177" s="13"/>
      <c r="D177" s="13"/>
      <c r="E177" s="13"/>
      <c r="F177" s="13"/>
      <c r="G177" s="13"/>
      <c r="H177" s="14"/>
      <c r="I177" s="14"/>
      <c r="J177" s="14"/>
      <c r="K177" s="14"/>
      <c r="L177" s="14"/>
      <c r="M177" s="14"/>
      <c r="N177" s="2"/>
      <c r="O177" s="15"/>
      <c r="P177" s="13"/>
    </row>
    <row r="178" spans="1:16" x14ac:dyDescent="0.25">
      <c r="A178" s="1"/>
      <c r="B178" s="13"/>
      <c r="C178" s="13"/>
      <c r="D178" s="13"/>
      <c r="E178" s="13"/>
      <c r="F178" s="13"/>
      <c r="G178" s="13"/>
      <c r="H178" s="14"/>
      <c r="I178" s="14"/>
      <c r="J178" s="14"/>
      <c r="K178" s="14"/>
      <c r="L178" s="14"/>
      <c r="M178" s="14"/>
      <c r="N178" s="2"/>
      <c r="O178" s="15"/>
      <c r="P178" s="13"/>
    </row>
    <row r="179" spans="1:16" x14ac:dyDescent="0.25">
      <c r="A179" s="1"/>
      <c r="B179" s="13"/>
      <c r="C179" s="13"/>
      <c r="D179" s="13"/>
      <c r="E179" s="13"/>
      <c r="F179" s="13"/>
      <c r="G179" s="13"/>
      <c r="H179" s="14"/>
      <c r="I179" s="14"/>
      <c r="J179" s="14"/>
      <c r="K179" s="14"/>
      <c r="L179" s="14"/>
      <c r="M179" s="14"/>
      <c r="N179" s="2"/>
      <c r="O179" s="15"/>
      <c r="P179" s="13"/>
    </row>
    <row r="180" spans="1:16" x14ac:dyDescent="0.25">
      <c r="A180" s="1"/>
      <c r="B180" s="13"/>
      <c r="C180" s="13"/>
      <c r="D180" s="13"/>
      <c r="E180" s="13"/>
      <c r="F180" s="13"/>
      <c r="G180" s="13"/>
      <c r="H180" s="14"/>
      <c r="I180" s="14"/>
      <c r="J180" s="14"/>
      <c r="K180" s="14"/>
      <c r="L180" s="14"/>
      <c r="M180" s="14"/>
      <c r="N180" s="2"/>
      <c r="O180" s="15"/>
      <c r="P180" s="13"/>
    </row>
    <row r="181" spans="1:16" x14ac:dyDescent="0.25">
      <c r="A181" s="3"/>
      <c r="B181" s="16"/>
      <c r="C181" s="16"/>
      <c r="D181" s="16"/>
      <c r="E181" s="16"/>
      <c r="F181" s="16"/>
      <c r="G181" s="16"/>
      <c r="H181" s="14"/>
      <c r="I181" s="14"/>
      <c r="J181" s="14"/>
      <c r="K181" s="14"/>
      <c r="L181" s="17"/>
      <c r="M181" s="17"/>
      <c r="N181" s="18"/>
      <c r="O181" s="19"/>
      <c r="P181" s="20"/>
    </row>
    <row r="182" spans="1:16" x14ac:dyDescent="0.25">
      <c r="A182" s="3"/>
      <c r="B182" s="16"/>
      <c r="C182" s="16"/>
      <c r="D182" s="16"/>
      <c r="E182" s="16"/>
      <c r="F182" s="16"/>
      <c r="G182" s="16"/>
      <c r="H182" s="14"/>
      <c r="I182" s="14"/>
      <c r="J182" s="14"/>
      <c r="K182" s="14"/>
      <c r="L182" s="17"/>
      <c r="M182" s="17"/>
      <c r="N182" s="18"/>
      <c r="O182" s="19"/>
      <c r="P182" s="20"/>
    </row>
    <row r="183" spans="1:16" x14ac:dyDescent="0.25">
      <c r="A183" s="3"/>
      <c r="B183" s="16"/>
      <c r="C183" s="16"/>
      <c r="D183" s="16"/>
      <c r="E183" s="16"/>
      <c r="F183" s="16"/>
      <c r="G183" s="16"/>
      <c r="H183" s="14"/>
      <c r="I183" s="14"/>
      <c r="J183" s="14"/>
      <c r="K183" s="14"/>
      <c r="L183" s="17"/>
      <c r="M183" s="17"/>
      <c r="N183" s="18"/>
      <c r="O183" s="19"/>
      <c r="P183" s="20"/>
    </row>
    <row r="184" spans="1:16" x14ac:dyDescent="0.25">
      <c r="A184" s="3"/>
      <c r="B184" s="16"/>
      <c r="C184" s="16"/>
      <c r="D184" s="16"/>
      <c r="E184" s="16"/>
      <c r="F184" s="16"/>
      <c r="G184" s="16"/>
      <c r="H184" s="14"/>
      <c r="I184" s="14"/>
      <c r="J184" s="14"/>
      <c r="K184" s="14"/>
      <c r="L184" s="17"/>
      <c r="M184" s="17"/>
      <c r="N184" s="18"/>
      <c r="O184" s="19"/>
      <c r="P184" s="20"/>
    </row>
    <row r="185" spans="1:16" x14ac:dyDescent="0.25">
      <c r="A185" s="3"/>
      <c r="B185" s="16"/>
      <c r="C185" s="16"/>
      <c r="D185" s="16"/>
      <c r="E185" s="16"/>
      <c r="F185" s="16"/>
      <c r="G185" s="16"/>
      <c r="H185" s="14"/>
      <c r="I185" s="14"/>
      <c r="J185" s="14"/>
      <c r="K185" s="14"/>
      <c r="L185" s="17"/>
      <c r="M185" s="17"/>
      <c r="N185" s="18"/>
      <c r="O185" s="19"/>
      <c r="P185" s="20"/>
    </row>
  </sheetData>
  <conditionalFormatting sqref="H2:Q37">
    <cfRule type="expression" dxfId="8" priority="1">
      <formula>$G2&lt;&gt;"Yes"</formula>
    </cfRule>
  </conditionalFormatting>
  <dataValidations count="4">
    <dataValidation type="decimal" errorStyle="warning" allowBlank="1" showInputMessage="1" showErrorMessage="1" error="Please enter a value greater than 0 and less than 100." sqref="Q1:Q1048576" xr:uid="{B78CE592-357C-4F59-9139-BF149CF29E86}">
      <formula1>0.01</formula1>
      <formula2>100</formula2>
    </dataValidation>
    <dataValidation type="list" allowBlank="1" showInputMessage="1" showErrorMessage="1" sqref="E2:E37 G2:G37" xr:uid="{4B9665B8-A55D-448E-94BB-327FF5EA1503}">
      <formula1>"Yes, No"</formula1>
    </dataValidation>
    <dataValidation type="decimal" errorStyle="warning" allowBlank="1" showInputMessage="1" showErrorMessage="1" error="Please enter a number between 0 and 168." sqref="P2:P37" xr:uid="{014FC48B-B7CE-4CA2-BE9B-DE6DE6057EC7}">
      <formula1>0</formula1>
      <formula2>168</formula2>
    </dataValidation>
    <dataValidation type="list" allowBlank="1" showInputMessage="1" showErrorMessage="1" sqref="F2:F37" xr:uid="{5D00F5C4-B055-4FD9-9B3C-205283B1318F}">
      <formula1>"Yes,No"</formula1>
    </dataValidation>
  </dataValidations>
  <printOptions horizontalCentered="1"/>
  <pageMargins left="0.25" right="0.25" top="0.43684895833333331" bottom="0.75" header="0.3" footer="0.3"/>
  <pageSetup paperSize="5" scale="33" fitToHeight="0" orientation="landscape" r:id="rId1"/>
  <headerFooter>
    <oddHeader>&amp;CSupported Employment Tracking Sheet</oddHeader>
    <oddFooter>&amp;RRevised 07/01/2020</oddFooter>
  </headerFooter>
  <tableParts count="1">
    <tablePart r:id="rId2"/>
  </tableParts>
  <extLst>
    <ext xmlns:x14="http://schemas.microsoft.com/office/spreadsheetml/2009/9/main" uri="{CCE6A557-97BC-4b89-ADB6-D9C93CAAB3DF}">
      <x14:dataValidations xmlns:xm="http://schemas.microsoft.com/office/excel/2006/main" count="1">
        <x14:dataValidation type="date" errorStyle="warning" allowBlank="1" showInputMessage="1" showErrorMessage="1" error="The date entered is not between the beginning of the fiscal year and today's date." xr:uid="{6C0AD56E-EEE9-407C-88C6-10F06CCAD36F}">
          <x14:formula1>
            <xm:f>DATE('Instructions &amp; Definitions'!$B$2-1,7,1)</xm:f>
          </x14:formula1>
          <x14:formula2>
            <xm:f>TODAY()</xm:f>
          </x14:formula2>
          <xm:sqref>H2:M37 D2:D37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E96796-4C38-43DA-93FD-D9916109E01C}">
  <sheetPr>
    <pageSetUpPr fitToPage="1"/>
  </sheetPr>
  <dimension ref="A1:T185"/>
  <sheetViews>
    <sheetView view="pageLayout" zoomScale="70" zoomScaleNormal="100" zoomScalePageLayoutView="70" workbookViewId="0">
      <selection activeCell="R5" sqref="R5"/>
    </sheetView>
  </sheetViews>
  <sheetFormatPr defaultRowHeight="15" x14ac:dyDescent="0.25"/>
  <cols>
    <col min="1" max="1" width="25.7109375" style="4" bestFit="1" customWidth="1"/>
    <col min="2" max="2" width="22" style="21" customWidth="1"/>
    <col min="3" max="7" width="26.7109375" style="21" customWidth="1"/>
    <col min="8" max="11" width="19.140625" customWidth="1"/>
    <col min="12" max="13" width="21.28515625" customWidth="1"/>
    <col min="14" max="14" width="24.7109375" style="5" customWidth="1"/>
    <col min="15" max="15" width="19.7109375" style="22" customWidth="1"/>
    <col min="16" max="16" width="17.85546875" style="21" customWidth="1"/>
    <col min="18" max="18" width="138.42578125" bestFit="1" customWidth="1"/>
    <col min="19" max="20" width="0" hidden="1" customWidth="1"/>
  </cols>
  <sheetData>
    <row r="1" spans="1:20" ht="66.75" customHeight="1" x14ac:dyDescent="0.25">
      <c r="A1" s="6" t="s">
        <v>5</v>
      </c>
      <c r="B1" s="6" t="s">
        <v>6</v>
      </c>
      <c r="C1" s="7" t="s">
        <v>4</v>
      </c>
      <c r="D1" s="7" t="s">
        <v>28</v>
      </c>
      <c r="E1" s="8" t="s">
        <v>62</v>
      </c>
      <c r="F1" s="6" t="s">
        <v>56</v>
      </c>
      <c r="G1" s="7" t="s">
        <v>55</v>
      </c>
      <c r="H1" s="8" t="s">
        <v>68</v>
      </c>
      <c r="I1" s="8" t="s">
        <v>75</v>
      </c>
      <c r="J1" s="8" t="s">
        <v>76</v>
      </c>
      <c r="K1" s="8" t="s">
        <v>73</v>
      </c>
      <c r="L1" s="10" t="s">
        <v>0</v>
      </c>
      <c r="M1" s="8" t="s">
        <v>3</v>
      </c>
      <c r="N1" s="6" t="s">
        <v>1</v>
      </c>
      <c r="O1" s="6" t="s">
        <v>2</v>
      </c>
      <c r="P1" s="9" t="s">
        <v>24</v>
      </c>
      <c r="Q1" s="11" t="s">
        <v>23</v>
      </c>
      <c r="R1" s="8" t="s">
        <v>8</v>
      </c>
      <c r="S1" s="30" t="s">
        <v>86</v>
      </c>
      <c r="T1" s="30" t="s">
        <v>90</v>
      </c>
    </row>
    <row r="2" spans="1:20" ht="14.25" customHeight="1" x14ac:dyDescent="0.25">
      <c r="A2" s="12"/>
      <c r="B2" s="12"/>
      <c r="C2" s="1"/>
      <c r="D2" s="25"/>
      <c r="E2" s="1"/>
      <c r="F2" s="14"/>
      <c r="G2" s="1"/>
      <c r="H2" s="13"/>
      <c r="I2" s="13"/>
      <c r="J2" s="13"/>
      <c r="K2" s="13"/>
      <c r="L2" s="13"/>
      <c r="M2" s="13"/>
      <c r="N2" s="14"/>
      <c r="O2" s="14"/>
      <c r="P2" s="2"/>
      <c r="Q2" s="15"/>
      <c r="R2" s="28"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2" t="str">
        <f>IF(AND(November[[#This Row],[Start Date of Most Recent Job]]&lt;&gt;"",November[[#This Row],[End Date of Most Recent Job]]&lt;&gt;""),DATEDIF(November[[#This Row],[Start Date of Most Recent Job]],November[[#This Row],[End Date of Most Recent Job]],"D"),"")</f>
        <v/>
      </c>
      <c r="T2">
        <f ca="1">LEN(November[[#This Row],[Missing/Incorrect Values]])</f>
        <v>0</v>
      </c>
    </row>
    <row r="3" spans="1:20" x14ac:dyDescent="0.25">
      <c r="A3" s="12"/>
      <c r="B3" s="12"/>
      <c r="C3" s="1"/>
      <c r="D3" s="25"/>
      <c r="E3" s="1"/>
      <c r="F3" s="14"/>
      <c r="G3" s="1"/>
      <c r="H3" s="13"/>
      <c r="I3" s="13"/>
      <c r="J3" s="13"/>
      <c r="K3" s="13"/>
      <c r="L3" s="13"/>
      <c r="M3" s="13"/>
      <c r="N3" s="14"/>
      <c r="O3" s="14"/>
      <c r="P3" s="2"/>
      <c r="Q3" s="15"/>
      <c r="R3" s="28"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3" t="str">
        <f>IF(AND(November[[#This Row],[Start Date of Most Recent Job]]&lt;&gt;"",November[[#This Row],[End Date of Most Recent Job]]&lt;&gt;""),DATEDIF(November[[#This Row],[Start Date of Most Recent Job]],November[[#This Row],[End Date of Most Recent Job]],"D"),"")</f>
        <v/>
      </c>
      <c r="T3">
        <f ca="1">LEN(November[[#This Row],[Missing/Incorrect Values]])</f>
        <v>0</v>
      </c>
    </row>
    <row r="4" spans="1:20" x14ac:dyDescent="0.25">
      <c r="A4" s="12"/>
      <c r="B4" s="12"/>
      <c r="C4" s="1"/>
      <c r="D4" s="25"/>
      <c r="E4" s="1"/>
      <c r="F4" s="14"/>
      <c r="G4" s="1"/>
      <c r="H4" s="13"/>
      <c r="I4" s="13"/>
      <c r="J4" s="13"/>
      <c r="K4" s="13"/>
      <c r="L4" s="13"/>
      <c r="M4" s="13"/>
      <c r="N4" s="14"/>
      <c r="O4" s="14"/>
      <c r="P4" s="2"/>
      <c r="Q4" s="15"/>
      <c r="R4" s="28"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4" t="str">
        <f>IF(AND(November[[#This Row],[Start Date of Most Recent Job]]&lt;&gt;"",November[[#This Row],[End Date of Most Recent Job]]&lt;&gt;""),DATEDIF(November[[#This Row],[Start Date of Most Recent Job]],November[[#This Row],[End Date of Most Recent Job]],"D"),"")</f>
        <v/>
      </c>
      <c r="T4">
        <f ca="1">LEN(November[[#This Row],[Missing/Incorrect Values]])</f>
        <v>0</v>
      </c>
    </row>
    <row r="5" spans="1:20" x14ac:dyDescent="0.25">
      <c r="A5" s="12"/>
      <c r="B5" s="12"/>
      <c r="C5" s="1"/>
      <c r="D5" s="25"/>
      <c r="E5" s="1"/>
      <c r="F5" s="14"/>
      <c r="G5" s="1"/>
      <c r="H5" s="13"/>
      <c r="I5" s="13"/>
      <c r="J5" s="13"/>
      <c r="K5" s="13"/>
      <c r="L5" s="13"/>
      <c r="M5" s="13"/>
      <c r="N5" s="14"/>
      <c r="O5" s="14"/>
      <c r="P5" s="2"/>
      <c r="Q5" s="15"/>
      <c r="R5" s="28"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5" t="str">
        <f>IF(AND(November[[#This Row],[Start Date of Most Recent Job]]&lt;&gt;"",November[[#This Row],[End Date of Most Recent Job]]&lt;&gt;""),DATEDIF(November[[#This Row],[Start Date of Most Recent Job]],November[[#This Row],[End Date of Most Recent Job]],"D"),"")</f>
        <v/>
      </c>
      <c r="T5">
        <f ca="1">LEN(November[[#This Row],[Missing/Incorrect Values]])</f>
        <v>0</v>
      </c>
    </row>
    <row r="6" spans="1:20" x14ac:dyDescent="0.25">
      <c r="A6" s="12"/>
      <c r="B6" s="12"/>
      <c r="C6" s="1"/>
      <c r="D6" s="25"/>
      <c r="E6" s="1"/>
      <c r="F6" s="14"/>
      <c r="G6" s="1"/>
      <c r="H6" s="13"/>
      <c r="I6" s="13"/>
      <c r="J6" s="13"/>
      <c r="K6" s="13"/>
      <c r="L6" s="13"/>
      <c r="M6" s="13"/>
      <c r="N6" s="14"/>
      <c r="O6" s="14"/>
      <c r="P6" s="2"/>
      <c r="Q6" s="15"/>
      <c r="R6" s="28"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6" t="str">
        <f>IF(AND(November[[#This Row],[Start Date of Most Recent Job]]&lt;&gt;"",November[[#This Row],[End Date of Most Recent Job]]&lt;&gt;""),DATEDIF(November[[#This Row],[Start Date of Most Recent Job]],November[[#This Row],[End Date of Most Recent Job]],"D"),"")</f>
        <v/>
      </c>
      <c r="T6">
        <f ca="1">LEN(November[[#This Row],[Missing/Incorrect Values]])</f>
        <v>0</v>
      </c>
    </row>
    <row r="7" spans="1:20" x14ac:dyDescent="0.25">
      <c r="A7" s="12"/>
      <c r="B7" s="12"/>
      <c r="C7" s="1"/>
      <c r="D7" s="25"/>
      <c r="E7" s="1"/>
      <c r="F7" s="14"/>
      <c r="G7" s="1"/>
      <c r="H7" s="13"/>
      <c r="I7" s="13"/>
      <c r="J7" s="13"/>
      <c r="K7" s="13"/>
      <c r="L7" s="13"/>
      <c r="M7" s="13"/>
      <c r="N7" s="14"/>
      <c r="O7" s="14"/>
      <c r="P7" s="2"/>
      <c r="Q7" s="15"/>
      <c r="R7" s="28"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7" t="str">
        <f>IF(AND(November[[#This Row],[Start Date of Most Recent Job]]&lt;&gt;"",November[[#This Row],[End Date of Most Recent Job]]&lt;&gt;""),DATEDIF(November[[#This Row],[Start Date of Most Recent Job]],November[[#This Row],[End Date of Most Recent Job]],"D"),"")</f>
        <v/>
      </c>
      <c r="T7">
        <f ca="1">LEN(November[[#This Row],[Missing/Incorrect Values]])</f>
        <v>0</v>
      </c>
    </row>
    <row r="8" spans="1:20" x14ac:dyDescent="0.25">
      <c r="A8" s="12"/>
      <c r="B8" s="12"/>
      <c r="C8" s="1"/>
      <c r="D8" s="25"/>
      <c r="E8" s="1"/>
      <c r="F8" s="14"/>
      <c r="G8" s="1"/>
      <c r="H8" s="13"/>
      <c r="I8" s="13"/>
      <c r="J8" s="13"/>
      <c r="K8" s="13"/>
      <c r="L8" s="13"/>
      <c r="M8" s="13"/>
      <c r="N8" s="14"/>
      <c r="O8" s="14"/>
      <c r="P8" s="2"/>
      <c r="Q8" s="15"/>
      <c r="R8" s="28"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8" t="str">
        <f>IF(AND(November[[#This Row],[Start Date of Most Recent Job]]&lt;&gt;"",November[[#This Row],[End Date of Most Recent Job]]&lt;&gt;""),DATEDIF(November[[#This Row],[Start Date of Most Recent Job]],November[[#This Row],[End Date of Most Recent Job]],"D"),"")</f>
        <v/>
      </c>
      <c r="T8">
        <f ca="1">LEN(November[[#This Row],[Missing/Incorrect Values]])</f>
        <v>0</v>
      </c>
    </row>
    <row r="9" spans="1:20" x14ac:dyDescent="0.25">
      <c r="A9" s="12"/>
      <c r="B9" s="12"/>
      <c r="C9" s="1"/>
      <c r="D9" s="25"/>
      <c r="E9" s="1"/>
      <c r="F9" s="14"/>
      <c r="G9" s="1"/>
      <c r="H9" s="13"/>
      <c r="I9" s="13"/>
      <c r="J9" s="13"/>
      <c r="K9" s="13"/>
      <c r="L9" s="13"/>
      <c r="M9" s="13"/>
      <c r="N9" s="14"/>
      <c r="O9" s="14"/>
      <c r="P9" s="2"/>
      <c r="Q9" s="15"/>
      <c r="R9" s="28"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9" t="str">
        <f>IF(AND(November[[#This Row],[Start Date of Most Recent Job]]&lt;&gt;"",November[[#This Row],[End Date of Most Recent Job]]&lt;&gt;""),DATEDIF(November[[#This Row],[Start Date of Most Recent Job]],November[[#This Row],[End Date of Most Recent Job]],"D"),"")</f>
        <v/>
      </c>
      <c r="T9">
        <f ca="1">LEN(November[[#This Row],[Missing/Incorrect Values]])</f>
        <v>0</v>
      </c>
    </row>
    <row r="10" spans="1:20" x14ac:dyDescent="0.25">
      <c r="A10" s="12"/>
      <c r="B10" s="12"/>
      <c r="C10" s="1"/>
      <c r="D10" s="25"/>
      <c r="E10" s="1"/>
      <c r="F10" s="14"/>
      <c r="G10" s="1"/>
      <c r="H10" s="13"/>
      <c r="I10" s="13"/>
      <c r="J10" s="13"/>
      <c r="K10" s="13"/>
      <c r="L10" s="13"/>
      <c r="M10" s="13"/>
      <c r="N10" s="14"/>
      <c r="O10" s="14"/>
      <c r="P10" s="2"/>
      <c r="Q10" s="15"/>
      <c r="R10" s="28"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10" t="str">
        <f>IF(AND(November[[#This Row],[Start Date of Most Recent Job]]&lt;&gt;"",November[[#This Row],[End Date of Most Recent Job]]&lt;&gt;""),DATEDIF(November[[#This Row],[Start Date of Most Recent Job]],November[[#This Row],[End Date of Most Recent Job]],"D"),"")</f>
        <v/>
      </c>
      <c r="T10">
        <f ca="1">LEN(November[[#This Row],[Missing/Incorrect Values]])</f>
        <v>0</v>
      </c>
    </row>
    <row r="11" spans="1:20" x14ac:dyDescent="0.25">
      <c r="A11" s="12"/>
      <c r="B11" s="12"/>
      <c r="C11" s="1"/>
      <c r="D11" s="25"/>
      <c r="E11" s="1"/>
      <c r="F11" s="14"/>
      <c r="G11" s="1"/>
      <c r="H11" s="13"/>
      <c r="I11" s="13"/>
      <c r="J11" s="13"/>
      <c r="K11" s="13"/>
      <c r="L11" s="13"/>
      <c r="M11" s="13"/>
      <c r="N11" s="14"/>
      <c r="O11" s="14"/>
      <c r="P11" s="2"/>
      <c r="Q11" s="15"/>
      <c r="R11" s="28"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11" t="str">
        <f>IF(AND(November[[#This Row],[Start Date of Most Recent Job]]&lt;&gt;"",November[[#This Row],[End Date of Most Recent Job]]&lt;&gt;""),DATEDIF(November[[#This Row],[Start Date of Most Recent Job]],November[[#This Row],[End Date of Most Recent Job]],"D"),"")</f>
        <v/>
      </c>
      <c r="T11">
        <f ca="1">LEN(November[[#This Row],[Missing/Incorrect Values]])</f>
        <v>0</v>
      </c>
    </row>
    <row r="12" spans="1:20" x14ac:dyDescent="0.25">
      <c r="A12" s="12"/>
      <c r="B12" s="12"/>
      <c r="C12" s="1"/>
      <c r="D12" s="25"/>
      <c r="E12" s="1"/>
      <c r="F12" s="14"/>
      <c r="G12" s="1"/>
      <c r="H12" s="13"/>
      <c r="I12" s="13"/>
      <c r="J12" s="13"/>
      <c r="K12" s="13"/>
      <c r="L12" s="13"/>
      <c r="M12" s="13"/>
      <c r="N12" s="14"/>
      <c r="O12" s="14"/>
      <c r="P12" s="2"/>
      <c r="Q12" s="15"/>
      <c r="R12" s="28"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12" t="str">
        <f>IF(AND(November[[#This Row],[Start Date of Most Recent Job]]&lt;&gt;"",November[[#This Row],[End Date of Most Recent Job]]&lt;&gt;""),DATEDIF(November[[#This Row],[Start Date of Most Recent Job]],November[[#This Row],[End Date of Most Recent Job]],"D"),"")</f>
        <v/>
      </c>
      <c r="T12">
        <f ca="1">LEN(November[[#This Row],[Missing/Incorrect Values]])</f>
        <v>0</v>
      </c>
    </row>
    <row r="13" spans="1:20" x14ac:dyDescent="0.25">
      <c r="A13" s="12"/>
      <c r="B13" s="12"/>
      <c r="C13" s="1"/>
      <c r="D13" s="25"/>
      <c r="E13" s="1"/>
      <c r="F13" s="14"/>
      <c r="G13" s="1"/>
      <c r="H13" s="13"/>
      <c r="I13" s="13"/>
      <c r="J13" s="13"/>
      <c r="K13" s="13"/>
      <c r="L13" s="13"/>
      <c r="M13" s="13"/>
      <c r="N13" s="14"/>
      <c r="O13" s="14"/>
      <c r="P13" s="2"/>
      <c r="Q13" s="15"/>
      <c r="R13" s="28"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13" t="str">
        <f>IF(AND(November[[#This Row],[Start Date of Most Recent Job]]&lt;&gt;"",November[[#This Row],[End Date of Most Recent Job]]&lt;&gt;""),DATEDIF(November[[#This Row],[Start Date of Most Recent Job]],November[[#This Row],[End Date of Most Recent Job]],"D"),"")</f>
        <v/>
      </c>
      <c r="T13">
        <f ca="1">LEN(November[[#This Row],[Missing/Incorrect Values]])</f>
        <v>0</v>
      </c>
    </row>
    <row r="14" spans="1:20" x14ac:dyDescent="0.25">
      <c r="A14" s="12"/>
      <c r="B14" s="12"/>
      <c r="C14" s="1"/>
      <c r="D14" s="25"/>
      <c r="E14" s="1"/>
      <c r="F14" s="14"/>
      <c r="G14" s="1"/>
      <c r="H14" s="13"/>
      <c r="I14" s="13"/>
      <c r="J14" s="13"/>
      <c r="K14" s="13"/>
      <c r="L14" s="13"/>
      <c r="M14" s="13"/>
      <c r="N14" s="14"/>
      <c r="O14" s="14"/>
      <c r="P14" s="2"/>
      <c r="Q14" s="15"/>
      <c r="R14" s="28"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14" t="str">
        <f>IF(AND(November[[#This Row],[Start Date of Most Recent Job]]&lt;&gt;"",November[[#This Row],[End Date of Most Recent Job]]&lt;&gt;""),DATEDIF(November[[#This Row],[Start Date of Most Recent Job]],November[[#This Row],[End Date of Most Recent Job]],"D"),"")</f>
        <v/>
      </c>
      <c r="T14">
        <f ca="1">LEN(November[[#This Row],[Missing/Incorrect Values]])</f>
        <v>0</v>
      </c>
    </row>
    <row r="15" spans="1:20" x14ac:dyDescent="0.25">
      <c r="A15" s="12"/>
      <c r="B15" s="12"/>
      <c r="C15" s="1"/>
      <c r="D15" s="25"/>
      <c r="E15" s="1"/>
      <c r="F15" s="14"/>
      <c r="G15" s="1"/>
      <c r="H15" s="13"/>
      <c r="I15" s="13"/>
      <c r="J15" s="13"/>
      <c r="K15" s="13"/>
      <c r="L15" s="13"/>
      <c r="M15" s="13"/>
      <c r="N15" s="14"/>
      <c r="O15" s="14"/>
      <c r="P15" s="2"/>
      <c r="Q15" s="15"/>
      <c r="R15" s="28"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15" t="str">
        <f>IF(AND(November[[#This Row],[Start Date of Most Recent Job]]&lt;&gt;"",November[[#This Row],[End Date of Most Recent Job]]&lt;&gt;""),DATEDIF(November[[#This Row],[Start Date of Most Recent Job]],November[[#This Row],[End Date of Most Recent Job]],"D"),"")</f>
        <v/>
      </c>
      <c r="T15">
        <f ca="1">LEN(November[[#This Row],[Missing/Incorrect Values]])</f>
        <v>0</v>
      </c>
    </row>
    <row r="16" spans="1:20" x14ac:dyDescent="0.25">
      <c r="A16" s="12"/>
      <c r="B16" s="12"/>
      <c r="C16" s="1"/>
      <c r="D16" s="25"/>
      <c r="E16" s="1"/>
      <c r="F16" s="14"/>
      <c r="G16" s="1"/>
      <c r="H16" s="13"/>
      <c r="I16" s="13"/>
      <c r="J16" s="13"/>
      <c r="K16" s="13"/>
      <c r="L16" s="13"/>
      <c r="M16" s="13"/>
      <c r="N16" s="14"/>
      <c r="O16" s="14"/>
      <c r="P16" s="2"/>
      <c r="Q16" s="15"/>
      <c r="R16" s="28"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16" t="str">
        <f>IF(AND(November[[#This Row],[Start Date of Most Recent Job]]&lt;&gt;"",November[[#This Row],[End Date of Most Recent Job]]&lt;&gt;""),DATEDIF(November[[#This Row],[Start Date of Most Recent Job]],November[[#This Row],[End Date of Most Recent Job]],"D"),"")</f>
        <v/>
      </c>
      <c r="T16">
        <f ca="1">LEN(November[[#This Row],[Missing/Incorrect Values]])</f>
        <v>0</v>
      </c>
    </row>
    <row r="17" spans="1:20" x14ac:dyDescent="0.25">
      <c r="A17" s="12"/>
      <c r="B17" s="12"/>
      <c r="C17" s="1"/>
      <c r="D17" s="25"/>
      <c r="E17" s="1"/>
      <c r="F17" s="14"/>
      <c r="G17" s="1"/>
      <c r="H17" s="13"/>
      <c r="I17" s="13"/>
      <c r="J17" s="13"/>
      <c r="K17" s="13"/>
      <c r="L17" s="13"/>
      <c r="M17" s="13"/>
      <c r="N17" s="14"/>
      <c r="O17" s="14"/>
      <c r="P17" s="2"/>
      <c r="Q17" s="15"/>
      <c r="R17" s="28"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17" t="str">
        <f>IF(AND(November[[#This Row],[Start Date of Most Recent Job]]&lt;&gt;"",November[[#This Row],[End Date of Most Recent Job]]&lt;&gt;""),DATEDIF(November[[#This Row],[Start Date of Most Recent Job]],November[[#This Row],[End Date of Most Recent Job]],"D"),"")</f>
        <v/>
      </c>
      <c r="T17">
        <f ca="1">LEN(November[[#This Row],[Missing/Incorrect Values]])</f>
        <v>0</v>
      </c>
    </row>
    <row r="18" spans="1:20" x14ac:dyDescent="0.25">
      <c r="A18" s="12"/>
      <c r="B18" s="12"/>
      <c r="C18" s="1"/>
      <c r="D18" s="25"/>
      <c r="E18" s="1"/>
      <c r="F18" s="14"/>
      <c r="G18" s="1"/>
      <c r="H18" s="13"/>
      <c r="I18" s="13"/>
      <c r="J18" s="13"/>
      <c r="K18" s="13"/>
      <c r="L18" s="13"/>
      <c r="M18" s="13"/>
      <c r="N18" s="14"/>
      <c r="O18" s="14"/>
      <c r="P18" s="2"/>
      <c r="Q18" s="15"/>
      <c r="R18" s="28"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18" t="str">
        <f>IF(AND(November[[#This Row],[Start Date of Most Recent Job]]&lt;&gt;"",November[[#This Row],[End Date of Most Recent Job]]&lt;&gt;""),DATEDIF(November[[#This Row],[Start Date of Most Recent Job]],November[[#This Row],[End Date of Most Recent Job]],"D"),"")</f>
        <v/>
      </c>
      <c r="T18">
        <f ca="1">LEN(November[[#This Row],[Missing/Incorrect Values]])</f>
        <v>0</v>
      </c>
    </row>
    <row r="19" spans="1:20" x14ac:dyDescent="0.25">
      <c r="A19" s="12"/>
      <c r="B19" s="12"/>
      <c r="C19" s="1"/>
      <c r="D19" s="25"/>
      <c r="E19" s="1"/>
      <c r="F19" s="14"/>
      <c r="G19" s="1"/>
      <c r="H19" s="13"/>
      <c r="I19" s="13"/>
      <c r="J19" s="13"/>
      <c r="K19" s="13"/>
      <c r="L19" s="13"/>
      <c r="M19" s="13"/>
      <c r="N19" s="14"/>
      <c r="O19" s="14"/>
      <c r="P19" s="2"/>
      <c r="Q19" s="15"/>
      <c r="R19" s="28"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19" t="str">
        <f>IF(AND(November[[#This Row],[Start Date of Most Recent Job]]&lt;&gt;"",November[[#This Row],[End Date of Most Recent Job]]&lt;&gt;""),DATEDIF(November[[#This Row],[Start Date of Most Recent Job]],November[[#This Row],[End Date of Most Recent Job]],"D"),"")</f>
        <v/>
      </c>
      <c r="T19">
        <f ca="1">LEN(November[[#This Row],[Missing/Incorrect Values]])</f>
        <v>0</v>
      </c>
    </row>
    <row r="20" spans="1:20" x14ac:dyDescent="0.25">
      <c r="A20" s="12"/>
      <c r="B20" s="12"/>
      <c r="C20" s="1"/>
      <c r="D20" s="25"/>
      <c r="E20" s="1"/>
      <c r="F20" s="14"/>
      <c r="G20" s="1"/>
      <c r="H20" s="13"/>
      <c r="I20" s="13"/>
      <c r="J20" s="13"/>
      <c r="K20" s="13"/>
      <c r="L20" s="13"/>
      <c r="M20" s="13"/>
      <c r="N20" s="14"/>
      <c r="O20" s="14"/>
      <c r="P20" s="2"/>
      <c r="Q20" s="15"/>
      <c r="R20" s="28"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20" t="str">
        <f>IF(AND(November[[#This Row],[Start Date of Most Recent Job]]&lt;&gt;"",November[[#This Row],[End Date of Most Recent Job]]&lt;&gt;""),DATEDIF(November[[#This Row],[Start Date of Most Recent Job]],November[[#This Row],[End Date of Most Recent Job]],"D"),"")</f>
        <v/>
      </c>
      <c r="T20">
        <f ca="1">LEN(November[[#This Row],[Missing/Incorrect Values]])</f>
        <v>0</v>
      </c>
    </row>
    <row r="21" spans="1:20" x14ac:dyDescent="0.25">
      <c r="A21" s="12"/>
      <c r="B21" s="12"/>
      <c r="C21" s="1"/>
      <c r="D21" s="25"/>
      <c r="E21" s="1"/>
      <c r="F21" s="14"/>
      <c r="G21" s="1"/>
      <c r="H21" s="13"/>
      <c r="I21" s="13"/>
      <c r="J21" s="13"/>
      <c r="K21" s="13"/>
      <c r="L21" s="13"/>
      <c r="M21" s="13"/>
      <c r="N21" s="14"/>
      <c r="O21" s="14"/>
      <c r="P21" s="2"/>
      <c r="Q21" s="15"/>
      <c r="R21" s="28"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21" t="str">
        <f>IF(AND(November[[#This Row],[Start Date of Most Recent Job]]&lt;&gt;"",November[[#This Row],[End Date of Most Recent Job]]&lt;&gt;""),DATEDIF(November[[#This Row],[Start Date of Most Recent Job]],November[[#This Row],[End Date of Most Recent Job]],"D"),"")</f>
        <v/>
      </c>
      <c r="T21">
        <f ca="1">LEN(November[[#This Row],[Missing/Incorrect Values]])</f>
        <v>0</v>
      </c>
    </row>
    <row r="22" spans="1:20" x14ac:dyDescent="0.25">
      <c r="A22" s="12"/>
      <c r="B22" s="12"/>
      <c r="C22" s="1"/>
      <c r="D22" s="25"/>
      <c r="E22" s="1"/>
      <c r="F22" s="14"/>
      <c r="G22" s="1"/>
      <c r="H22" s="13"/>
      <c r="I22" s="13"/>
      <c r="J22" s="13"/>
      <c r="K22" s="13"/>
      <c r="L22" s="13"/>
      <c r="M22" s="13"/>
      <c r="N22" s="14"/>
      <c r="O22" s="14"/>
      <c r="P22" s="2"/>
      <c r="Q22" s="15"/>
      <c r="R22" s="28"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22" t="str">
        <f>IF(AND(November[[#This Row],[Start Date of Most Recent Job]]&lt;&gt;"",November[[#This Row],[End Date of Most Recent Job]]&lt;&gt;""),DATEDIF(November[[#This Row],[Start Date of Most Recent Job]],November[[#This Row],[End Date of Most Recent Job]],"D"),"")</f>
        <v/>
      </c>
      <c r="T22">
        <f ca="1">LEN(November[[#This Row],[Missing/Incorrect Values]])</f>
        <v>0</v>
      </c>
    </row>
    <row r="23" spans="1:20" x14ac:dyDescent="0.25">
      <c r="A23" s="12"/>
      <c r="B23" s="12"/>
      <c r="C23" s="1"/>
      <c r="D23" s="25"/>
      <c r="E23" s="1"/>
      <c r="F23" s="14"/>
      <c r="G23" s="1"/>
      <c r="H23" s="13"/>
      <c r="I23" s="13"/>
      <c r="J23" s="13"/>
      <c r="K23" s="13"/>
      <c r="L23" s="13"/>
      <c r="M23" s="13"/>
      <c r="N23" s="14"/>
      <c r="O23" s="14"/>
      <c r="P23" s="2"/>
      <c r="Q23" s="15"/>
      <c r="R23" s="28"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23" t="str">
        <f>IF(AND(November[[#This Row],[Start Date of Most Recent Job]]&lt;&gt;"",November[[#This Row],[End Date of Most Recent Job]]&lt;&gt;""),DATEDIF(November[[#This Row],[Start Date of Most Recent Job]],November[[#This Row],[End Date of Most Recent Job]],"D"),"")</f>
        <v/>
      </c>
      <c r="T23">
        <f ca="1">LEN(November[[#This Row],[Missing/Incorrect Values]])</f>
        <v>0</v>
      </c>
    </row>
    <row r="24" spans="1:20" x14ac:dyDescent="0.25">
      <c r="A24" s="12"/>
      <c r="B24" s="12"/>
      <c r="C24" s="1"/>
      <c r="D24" s="25"/>
      <c r="E24" s="1"/>
      <c r="F24" s="14"/>
      <c r="G24" s="1"/>
      <c r="H24" s="13"/>
      <c r="I24" s="13"/>
      <c r="J24" s="13"/>
      <c r="K24" s="13"/>
      <c r="L24" s="13"/>
      <c r="M24" s="13"/>
      <c r="N24" s="14"/>
      <c r="O24" s="14"/>
      <c r="P24" s="2"/>
      <c r="Q24" s="15"/>
      <c r="R24" s="28"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24" t="str">
        <f>IF(AND(November[[#This Row],[Start Date of Most Recent Job]]&lt;&gt;"",November[[#This Row],[End Date of Most Recent Job]]&lt;&gt;""),DATEDIF(November[[#This Row],[Start Date of Most Recent Job]],November[[#This Row],[End Date of Most Recent Job]],"D"),"")</f>
        <v/>
      </c>
      <c r="T24">
        <f ca="1">LEN(November[[#This Row],[Missing/Incorrect Values]])</f>
        <v>0</v>
      </c>
    </row>
    <row r="25" spans="1:20" x14ac:dyDescent="0.25">
      <c r="A25" s="12"/>
      <c r="B25" s="12"/>
      <c r="C25" s="1"/>
      <c r="D25" s="25"/>
      <c r="E25" s="1"/>
      <c r="F25" s="14"/>
      <c r="G25" s="1"/>
      <c r="H25" s="13"/>
      <c r="I25" s="13"/>
      <c r="J25" s="13"/>
      <c r="K25" s="13"/>
      <c r="L25" s="13"/>
      <c r="M25" s="13"/>
      <c r="N25" s="14"/>
      <c r="O25" s="14"/>
      <c r="P25" s="2"/>
      <c r="Q25" s="15"/>
      <c r="R25" s="28"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25" t="str">
        <f>IF(AND(November[[#This Row],[Start Date of Most Recent Job]]&lt;&gt;"",November[[#This Row],[End Date of Most Recent Job]]&lt;&gt;""),DATEDIF(November[[#This Row],[Start Date of Most Recent Job]],November[[#This Row],[End Date of Most Recent Job]],"D"),"")</f>
        <v/>
      </c>
      <c r="T25">
        <f ca="1">LEN(November[[#This Row],[Missing/Incorrect Values]])</f>
        <v>0</v>
      </c>
    </row>
    <row r="26" spans="1:20" x14ac:dyDescent="0.25">
      <c r="A26" s="12"/>
      <c r="B26" s="12"/>
      <c r="C26" s="1"/>
      <c r="D26" s="25"/>
      <c r="E26" s="1"/>
      <c r="F26" s="14"/>
      <c r="G26" s="1"/>
      <c r="H26" s="13"/>
      <c r="I26" s="13"/>
      <c r="J26" s="13"/>
      <c r="K26" s="13"/>
      <c r="L26" s="13"/>
      <c r="M26" s="13"/>
      <c r="N26" s="14"/>
      <c r="O26" s="14"/>
      <c r="P26" s="2"/>
      <c r="Q26" s="15"/>
      <c r="R26" s="28"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26" t="str">
        <f>IF(AND(November[[#This Row],[Start Date of Most Recent Job]]&lt;&gt;"",November[[#This Row],[End Date of Most Recent Job]]&lt;&gt;""),DATEDIF(November[[#This Row],[Start Date of Most Recent Job]],November[[#This Row],[End Date of Most Recent Job]],"D"),"")</f>
        <v/>
      </c>
      <c r="T26">
        <f ca="1">LEN(November[[#This Row],[Missing/Incorrect Values]])</f>
        <v>0</v>
      </c>
    </row>
    <row r="27" spans="1:20" x14ac:dyDescent="0.25">
      <c r="A27" s="12"/>
      <c r="B27" s="12"/>
      <c r="C27" s="1"/>
      <c r="D27" s="25"/>
      <c r="E27" s="1"/>
      <c r="F27" s="14"/>
      <c r="G27" s="1"/>
      <c r="H27" s="13"/>
      <c r="I27" s="13"/>
      <c r="J27" s="13"/>
      <c r="K27" s="13"/>
      <c r="L27" s="13"/>
      <c r="M27" s="13"/>
      <c r="N27" s="14"/>
      <c r="O27" s="14"/>
      <c r="P27" s="2"/>
      <c r="Q27" s="15"/>
      <c r="R27" s="28"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27" t="str">
        <f>IF(AND(November[[#This Row],[Start Date of Most Recent Job]]&lt;&gt;"",November[[#This Row],[End Date of Most Recent Job]]&lt;&gt;""),DATEDIF(November[[#This Row],[Start Date of Most Recent Job]],November[[#This Row],[End Date of Most Recent Job]],"D"),"")</f>
        <v/>
      </c>
      <c r="T27">
        <f ca="1">LEN(November[[#This Row],[Missing/Incorrect Values]])</f>
        <v>0</v>
      </c>
    </row>
    <row r="28" spans="1:20" x14ac:dyDescent="0.25">
      <c r="A28" s="12"/>
      <c r="B28" s="12"/>
      <c r="C28" s="1"/>
      <c r="D28" s="25"/>
      <c r="E28" s="1"/>
      <c r="F28" s="14"/>
      <c r="G28" s="1"/>
      <c r="H28" s="13"/>
      <c r="I28" s="13"/>
      <c r="J28" s="13"/>
      <c r="K28" s="13"/>
      <c r="L28" s="13"/>
      <c r="M28" s="13"/>
      <c r="N28" s="14"/>
      <c r="O28" s="14"/>
      <c r="P28" s="2"/>
      <c r="Q28" s="15"/>
      <c r="R28" s="28"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28" t="str">
        <f>IF(AND(November[[#This Row],[Start Date of Most Recent Job]]&lt;&gt;"",November[[#This Row],[End Date of Most Recent Job]]&lt;&gt;""),DATEDIF(November[[#This Row],[Start Date of Most Recent Job]],November[[#This Row],[End Date of Most Recent Job]],"D"),"")</f>
        <v/>
      </c>
      <c r="T28">
        <f ca="1">LEN(November[[#This Row],[Missing/Incorrect Values]])</f>
        <v>0</v>
      </c>
    </row>
    <row r="29" spans="1:20" x14ac:dyDescent="0.25">
      <c r="A29" s="12"/>
      <c r="B29" s="12"/>
      <c r="C29" s="1"/>
      <c r="D29" s="25"/>
      <c r="E29" s="1"/>
      <c r="F29" s="14"/>
      <c r="G29" s="1"/>
      <c r="H29" s="13"/>
      <c r="I29" s="13"/>
      <c r="J29" s="13"/>
      <c r="K29" s="13"/>
      <c r="L29" s="13"/>
      <c r="M29" s="13"/>
      <c r="N29" s="14"/>
      <c r="O29" s="14"/>
      <c r="P29" s="2"/>
      <c r="Q29" s="15"/>
      <c r="R29" s="28"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29" t="str">
        <f>IF(AND(November[[#This Row],[Start Date of Most Recent Job]]&lt;&gt;"",November[[#This Row],[End Date of Most Recent Job]]&lt;&gt;""),DATEDIF(November[[#This Row],[Start Date of Most Recent Job]],November[[#This Row],[End Date of Most Recent Job]],"D"),"")</f>
        <v/>
      </c>
      <c r="T29">
        <f ca="1">LEN(November[[#This Row],[Missing/Incorrect Values]])</f>
        <v>0</v>
      </c>
    </row>
    <row r="30" spans="1:20" x14ac:dyDescent="0.25">
      <c r="A30" s="12"/>
      <c r="B30" s="12"/>
      <c r="C30" s="1"/>
      <c r="D30" s="25"/>
      <c r="E30" s="1"/>
      <c r="F30" s="14"/>
      <c r="G30" s="1"/>
      <c r="H30" s="13"/>
      <c r="I30" s="13"/>
      <c r="J30" s="13"/>
      <c r="K30" s="13"/>
      <c r="L30" s="13"/>
      <c r="M30" s="13"/>
      <c r="N30" s="14"/>
      <c r="O30" s="14"/>
      <c r="P30" s="2"/>
      <c r="Q30" s="15"/>
      <c r="R30" s="28"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30" t="str">
        <f>IF(AND(November[[#This Row],[Start Date of Most Recent Job]]&lt;&gt;"",November[[#This Row],[End Date of Most Recent Job]]&lt;&gt;""),DATEDIF(November[[#This Row],[Start Date of Most Recent Job]],November[[#This Row],[End Date of Most Recent Job]],"D"),"")</f>
        <v/>
      </c>
      <c r="T30">
        <f ca="1">LEN(November[[#This Row],[Missing/Incorrect Values]])</f>
        <v>0</v>
      </c>
    </row>
    <row r="31" spans="1:20" x14ac:dyDescent="0.25">
      <c r="A31" s="12"/>
      <c r="B31" s="12"/>
      <c r="C31" s="1"/>
      <c r="D31" s="25"/>
      <c r="E31" s="1"/>
      <c r="F31" s="14"/>
      <c r="G31" s="1"/>
      <c r="H31" s="13"/>
      <c r="I31" s="13"/>
      <c r="J31" s="13"/>
      <c r="K31" s="13"/>
      <c r="L31" s="13"/>
      <c r="M31" s="13"/>
      <c r="N31" s="14"/>
      <c r="O31" s="14"/>
      <c r="P31" s="2"/>
      <c r="Q31" s="15"/>
      <c r="R31" s="28"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31" t="str">
        <f>IF(AND(November[[#This Row],[Start Date of Most Recent Job]]&lt;&gt;"",November[[#This Row],[End Date of Most Recent Job]]&lt;&gt;""),DATEDIF(November[[#This Row],[Start Date of Most Recent Job]],November[[#This Row],[End Date of Most Recent Job]],"D"),"")</f>
        <v/>
      </c>
      <c r="T31">
        <f ca="1">LEN(November[[#This Row],[Missing/Incorrect Values]])</f>
        <v>0</v>
      </c>
    </row>
    <row r="32" spans="1:20" x14ac:dyDescent="0.25">
      <c r="A32" s="12"/>
      <c r="B32" s="12"/>
      <c r="C32" s="1"/>
      <c r="D32" s="25"/>
      <c r="E32" s="1"/>
      <c r="F32" s="14"/>
      <c r="G32" s="1"/>
      <c r="H32" s="13"/>
      <c r="I32" s="13"/>
      <c r="J32" s="13"/>
      <c r="K32" s="13"/>
      <c r="L32" s="13"/>
      <c r="M32" s="13"/>
      <c r="N32" s="14"/>
      <c r="O32" s="14"/>
      <c r="P32" s="2"/>
      <c r="Q32" s="15"/>
      <c r="R32" s="28"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32" t="str">
        <f>IF(AND(November[[#This Row],[Start Date of Most Recent Job]]&lt;&gt;"",November[[#This Row],[End Date of Most Recent Job]]&lt;&gt;""),DATEDIF(November[[#This Row],[Start Date of Most Recent Job]],November[[#This Row],[End Date of Most Recent Job]],"D"),"")</f>
        <v/>
      </c>
      <c r="T32">
        <f ca="1">LEN(November[[#This Row],[Missing/Incorrect Values]])</f>
        <v>0</v>
      </c>
    </row>
    <row r="33" spans="1:20" x14ac:dyDescent="0.25">
      <c r="A33" s="12"/>
      <c r="B33" s="12"/>
      <c r="C33" s="1"/>
      <c r="D33" s="25"/>
      <c r="E33" s="1"/>
      <c r="F33" s="14"/>
      <c r="G33" s="1"/>
      <c r="H33" s="13"/>
      <c r="I33" s="13"/>
      <c r="J33" s="13"/>
      <c r="K33" s="13"/>
      <c r="L33" s="13"/>
      <c r="M33" s="13"/>
      <c r="N33" s="14"/>
      <c r="O33" s="14"/>
      <c r="P33" s="2"/>
      <c r="Q33" s="15"/>
      <c r="R33" s="28"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33" t="str">
        <f>IF(AND(November[[#This Row],[Start Date of Most Recent Job]]&lt;&gt;"",November[[#This Row],[End Date of Most Recent Job]]&lt;&gt;""),DATEDIF(November[[#This Row],[Start Date of Most Recent Job]],November[[#This Row],[End Date of Most Recent Job]],"D"),"")</f>
        <v/>
      </c>
      <c r="T33">
        <f ca="1">LEN(November[[#This Row],[Missing/Incorrect Values]])</f>
        <v>0</v>
      </c>
    </row>
    <row r="34" spans="1:20" x14ac:dyDescent="0.25">
      <c r="A34" s="12"/>
      <c r="B34" s="12"/>
      <c r="C34" s="1"/>
      <c r="D34" s="25"/>
      <c r="E34" s="1"/>
      <c r="F34" s="14"/>
      <c r="G34" s="1"/>
      <c r="H34" s="13"/>
      <c r="I34" s="13"/>
      <c r="J34" s="13"/>
      <c r="K34" s="13"/>
      <c r="L34" s="13"/>
      <c r="M34" s="13"/>
      <c r="N34" s="14"/>
      <c r="O34" s="14"/>
      <c r="P34" s="2"/>
      <c r="Q34" s="15"/>
      <c r="R34" s="28"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34" t="str">
        <f>IF(AND(November[[#This Row],[Start Date of Most Recent Job]]&lt;&gt;"",November[[#This Row],[End Date of Most Recent Job]]&lt;&gt;""),DATEDIF(November[[#This Row],[Start Date of Most Recent Job]],November[[#This Row],[End Date of Most Recent Job]],"D"),"")</f>
        <v/>
      </c>
      <c r="T34">
        <f ca="1">LEN(November[[#This Row],[Missing/Incorrect Values]])</f>
        <v>0</v>
      </c>
    </row>
    <row r="35" spans="1:20" x14ac:dyDescent="0.25">
      <c r="A35" s="1"/>
      <c r="B35" s="25"/>
      <c r="C35" s="26"/>
      <c r="D35" s="25"/>
      <c r="E35" s="26"/>
      <c r="F35" s="27"/>
      <c r="G35" s="26"/>
      <c r="H35" s="13"/>
      <c r="I35" s="13"/>
      <c r="J35" s="13"/>
      <c r="K35" s="13"/>
      <c r="L35" s="13"/>
      <c r="M35" s="13"/>
      <c r="N35" s="18"/>
      <c r="O35" s="19"/>
      <c r="P35" s="18"/>
      <c r="Q35" s="19"/>
      <c r="R35" s="28"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35" t="str">
        <f>IF(AND(November[[#This Row],[Start Date of Most Recent Job]]&lt;&gt;"",November[[#This Row],[End Date of Most Recent Job]]&lt;&gt;""),DATEDIF(November[[#This Row],[Start Date of Most Recent Job]],November[[#This Row],[End Date of Most Recent Job]],"D"),"")</f>
        <v/>
      </c>
      <c r="T35">
        <f ca="1">LEN(November[[#This Row],[Missing/Incorrect Values]])</f>
        <v>0</v>
      </c>
    </row>
    <row r="36" spans="1:20" x14ac:dyDescent="0.25">
      <c r="A36" s="1"/>
      <c r="B36" s="25"/>
      <c r="C36" s="26"/>
      <c r="D36" s="25"/>
      <c r="E36" s="26"/>
      <c r="F36" s="27"/>
      <c r="G36" s="26"/>
      <c r="H36" s="13"/>
      <c r="I36" s="13"/>
      <c r="J36" s="13"/>
      <c r="K36" s="13"/>
      <c r="L36" s="13"/>
      <c r="M36" s="13"/>
      <c r="N36" s="18"/>
      <c r="O36" s="19"/>
      <c r="P36" s="18"/>
      <c r="Q36" s="19"/>
      <c r="R36" s="28"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36" t="str">
        <f>IF(AND(November[[#This Row],[Start Date of Most Recent Job]]&lt;&gt;"",November[[#This Row],[End Date of Most Recent Job]]&lt;&gt;""),DATEDIF(November[[#This Row],[Start Date of Most Recent Job]],November[[#This Row],[End Date of Most Recent Job]],"D"),"")</f>
        <v/>
      </c>
      <c r="T36">
        <f ca="1">LEN(November[[#This Row],[Missing/Incorrect Values]])</f>
        <v>0</v>
      </c>
    </row>
    <row r="37" spans="1:20" x14ac:dyDescent="0.25">
      <c r="A37" s="1"/>
      <c r="B37" s="25"/>
      <c r="C37" s="26"/>
      <c r="D37" s="25"/>
      <c r="E37" s="1"/>
      <c r="F37" s="26"/>
      <c r="G37" s="1"/>
      <c r="H37" s="13"/>
      <c r="I37" s="13"/>
      <c r="J37" s="13"/>
      <c r="K37" s="13"/>
      <c r="L37" s="13"/>
      <c r="M37" s="13"/>
      <c r="N37" s="18"/>
      <c r="O37" s="19"/>
      <c r="P37" s="18"/>
      <c r="Q37" s="19"/>
      <c r="R37" s="28"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37" t="str">
        <f>IF(AND(November[[#This Row],[Start Date of Most Recent Job]]&lt;&gt;"",November[[#This Row],[End Date of Most Recent Job]]&lt;&gt;""),DATEDIF(November[[#This Row],[Start Date of Most Recent Job]],November[[#This Row],[End Date of Most Recent Job]],"D"),"")</f>
        <v/>
      </c>
      <c r="T37">
        <f ca="1">LEN(November[[#This Row],[Missing/Incorrect Values]])</f>
        <v>0</v>
      </c>
    </row>
    <row r="38" spans="1:20" x14ac:dyDescent="0.25">
      <c r="A38" s="1"/>
      <c r="B38" s="25"/>
      <c r="C38" s="26"/>
      <c r="D38" s="25"/>
      <c r="E38" s="1"/>
      <c r="F38" s="26"/>
      <c r="G38" s="1"/>
      <c r="H38" s="13"/>
      <c r="I38" s="13"/>
      <c r="J38" s="13"/>
      <c r="K38" s="13"/>
      <c r="L38" s="13"/>
      <c r="M38" s="13"/>
      <c r="N38" s="18"/>
      <c r="O38" s="19"/>
      <c r="P38" s="18"/>
      <c r="Q38" s="19"/>
      <c r="R38" s="28"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38" t="str">
        <f>IF(AND(November[[#This Row],[Start Date of Most Recent Job]]&lt;&gt;"",November[[#This Row],[End Date of Most Recent Job]]&lt;&gt;""),DATEDIF(November[[#This Row],[Start Date of Most Recent Job]],November[[#This Row],[End Date of Most Recent Job]],"D"),"")</f>
        <v/>
      </c>
      <c r="T38">
        <f ca="1">LEN(November[[#This Row],[Missing/Incorrect Values]])</f>
        <v>0</v>
      </c>
    </row>
    <row r="39" spans="1:20" x14ac:dyDescent="0.25">
      <c r="A39" s="1"/>
      <c r="B39" s="13"/>
      <c r="C39" s="13"/>
      <c r="D39" s="13"/>
      <c r="E39" s="13"/>
      <c r="F39" s="13"/>
      <c r="G39" s="13"/>
      <c r="H39" s="14"/>
      <c r="I39" s="14"/>
      <c r="J39" s="14"/>
      <c r="K39" s="14"/>
      <c r="L39" s="14"/>
      <c r="M39" s="14"/>
      <c r="N39" s="2"/>
      <c r="O39" s="15"/>
      <c r="P39" s="13"/>
    </row>
    <row r="40" spans="1:20" x14ac:dyDescent="0.25">
      <c r="A40" s="1"/>
      <c r="B40" s="13"/>
      <c r="C40" s="13"/>
      <c r="D40" s="13"/>
      <c r="E40" s="13"/>
      <c r="F40" s="13"/>
      <c r="G40" s="13"/>
      <c r="H40" s="14"/>
      <c r="I40" s="14"/>
      <c r="J40" s="14"/>
      <c r="K40" s="14"/>
      <c r="L40" s="14"/>
      <c r="M40" s="14"/>
      <c r="N40" s="2"/>
      <c r="O40" s="15"/>
      <c r="P40" s="13"/>
    </row>
    <row r="41" spans="1:20" x14ac:dyDescent="0.25">
      <c r="A41" s="1"/>
      <c r="B41" s="13"/>
      <c r="C41" s="13"/>
      <c r="D41" s="13"/>
      <c r="E41" s="13"/>
      <c r="F41" s="13"/>
      <c r="G41" s="13"/>
      <c r="H41" s="14"/>
      <c r="I41" s="14"/>
      <c r="J41" s="14"/>
      <c r="K41" s="14"/>
      <c r="L41" s="14"/>
      <c r="M41" s="14"/>
      <c r="N41" s="2"/>
      <c r="O41" s="15"/>
      <c r="P41" s="13"/>
    </row>
    <row r="42" spans="1:20" x14ac:dyDescent="0.25">
      <c r="A42" s="1"/>
      <c r="B42" s="13"/>
      <c r="C42" s="13"/>
      <c r="D42" s="13"/>
      <c r="E42" s="13"/>
      <c r="F42" s="13"/>
      <c r="G42" s="13"/>
      <c r="H42" s="14"/>
      <c r="I42" s="14"/>
      <c r="J42" s="14"/>
      <c r="K42" s="14"/>
      <c r="L42" s="14"/>
      <c r="M42" s="14"/>
      <c r="N42" s="2"/>
      <c r="O42" s="15"/>
      <c r="P42" s="13"/>
    </row>
    <row r="43" spans="1:20" x14ac:dyDescent="0.25">
      <c r="A43" s="1"/>
      <c r="B43" s="13"/>
      <c r="C43" s="13"/>
      <c r="D43" s="13"/>
      <c r="E43" s="13"/>
      <c r="F43" s="13"/>
      <c r="G43" s="13"/>
      <c r="H43" s="14"/>
      <c r="I43" s="14"/>
      <c r="J43" s="14"/>
      <c r="K43" s="14"/>
      <c r="L43" s="14"/>
      <c r="M43" s="14"/>
      <c r="N43" s="2"/>
      <c r="O43" s="15"/>
      <c r="P43" s="13"/>
    </row>
    <row r="44" spans="1:20" x14ac:dyDescent="0.25">
      <c r="A44" s="1"/>
      <c r="B44" s="13"/>
      <c r="C44" s="13"/>
      <c r="D44" s="13"/>
      <c r="E44" s="13"/>
      <c r="F44" s="13"/>
      <c r="G44" s="13"/>
      <c r="H44" s="14"/>
      <c r="I44" s="14"/>
      <c r="J44" s="14"/>
      <c r="K44" s="14"/>
      <c r="L44" s="14"/>
      <c r="M44" s="14"/>
      <c r="N44" s="2"/>
      <c r="O44" s="15"/>
      <c r="P44" s="13"/>
    </row>
    <row r="45" spans="1:20" x14ac:dyDescent="0.25">
      <c r="A45" s="1"/>
      <c r="B45" s="13"/>
      <c r="C45" s="13"/>
      <c r="D45" s="13"/>
      <c r="E45" s="13"/>
      <c r="F45" s="13"/>
      <c r="G45" s="13"/>
      <c r="H45" s="14"/>
      <c r="I45" s="14"/>
      <c r="J45" s="14"/>
      <c r="K45" s="14"/>
      <c r="L45" s="14"/>
      <c r="M45" s="14"/>
      <c r="N45" s="2"/>
      <c r="O45" s="15"/>
      <c r="P45" s="13"/>
    </row>
    <row r="46" spans="1:20" x14ac:dyDescent="0.25">
      <c r="A46" s="1"/>
      <c r="B46" s="13"/>
      <c r="C46" s="13"/>
      <c r="D46" s="13"/>
      <c r="E46" s="13"/>
      <c r="F46" s="13"/>
      <c r="G46" s="13"/>
      <c r="H46" s="14"/>
      <c r="I46" s="14"/>
      <c r="J46" s="14"/>
      <c r="K46" s="14"/>
      <c r="L46" s="14"/>
      <c r="M46" s="14"/>
      <c r="N46" s="2"/>
      <c r="O46" s="15"/>
      <c r="P46" s="13"/>
    </row>
    <row r="47" spans="1:20" x14ac:dyDescent="0.25">
      <c r="A47" s="1"/>
      <c r="B47" s="13"/>
      <c r="C47" s="13"/>
      <c r="D47" s="13"/>
      <c r="E47" s="13"/>
      <c r="F47" s="13"/>
      <c r="G47" s="13"/>
      <c r="H47" s="14"/>
      <c r="I47" s="14"/>
      <c r="J47" s="14"/>
      <c r="K47" s="14"/>
      <c r="L47" s="14"/>
      <c r="M47" s="14"/>
      <c r="N47" s="2"/>
      <c r="O47" s="15"/>
      <c r="P47" s="13"/>
    </row>
    <row r="48" spans="1:20" x14ac:dyDescent="0.25">
      <c r="A48" s="1"/>
      <c r="B48" s="13"/>
      <c r="C48" s="13"/>
      <c r="D48" s="13"/>
      <c r="E48" s="13"/>
      <c r="F48" s="13"/>
      <c r="G48" s="13"/>
      <c r="H48" s="14"/>
      <c r="I48" s="14"/>
      <c r="J48" s="14"/>
      <c r="K48" s="14"/>
      <c r="L48" s="14"/>
      <c r="M48" s="14"/>
      <c r="N48" s="2"/>
      <c r="O48" s="15"/>
      <c r="P48" s="13"/>
    </row>
    <row r="49" spans="1:16" x14ac:dyDescent="0.25">
      <c r="A49" s="1"/>
      <c r="B49" s="13"/>
      <c r="C49" s="13"/>
      <c r="D49" s="13"/>
      <c r="E49" s="13"/>
      <c r="F49" s="13"/>
      <c r="G49" s="13"/>
      <c r="H49" s="14"/>
      <c r="I49" s="14"/>
      <c r="J49" s="14"/>
      <c r="K49" s="14"/>
      <c r="L49" s="14"/>
      <c r="M49" s="14"/>
      <c r="N49" s="2"/>
      <c r="O49" s="15"/>
      <c r="P49" s="13"/>
    </row>
    <row r="50" spans="1:16" x14ac:dyDescent="0.25">
      <c r="A50" s="1"/>
      <c r="B50" s="13"/>
      <c r="C50" s="13"/>
      <c r="D50" s="13"/>
      <c r="E50" s="13"/>
      <c r="F50" s="13"/>
      <c r="G50" s="13"/>
      <c r="H50" s="14"/>
      <c r="I50" s="14"/>
      <c r="J50" s="14"/>
      <c r="K50" s="14"/>
      <c r="L50" s="14"/>
      <c r="M50" s="14"/>
      <c r="N50" s="2"/>
      <c r="O50" s="15"/>
      <c r="P50" s="13"/>
    </row>
    <row r="51" spans="1:16" x14ac:dyDescent="0.25">
      <c r="A51" s="1"/>
      <c r="B51" s="13"/>
      <c r="C51" s="13"/>
      <c r="D51" s="13"/>
      <c r="E51" s="13"/>
      <c r="F51" s="13"/>
      <c r="G51" s="13"/>
      <c r="H51" s="14"/>
      <c r="I51" s="14"/>
      <c r="J51" s="14"/>
      <c r="K51" s="14"/>
      <c r="L51" s="14"/>
      <c r="M51" s="14"/>
      <c r="N51" s="2"/>
      <c r="O51" s="15"/>
      <c r="P51" s="13"/>
    </row>
    <row r="52" spans="1:16" x14ac:dyDescent="0.25">
      <c r="A52" s="1"/>
      <c r="B52" s="13"/>
      <c r="C52" s="13"/>
      <c r="D52" s="13"/>
      <c r="E52" s="13"/>
      <c r="F52" s="13"/>
      <c r="G52" s="13"/>
      <c r="H52" s="14"/>
      <c r="I52" s="14"/>
      <c r="J52" s="14"/>
      <c r="K52" s="14"/>
      <c r="L52" s="14"/>
      <c r="M52" s="14"/>
      <c r="N52" s="2"/>
      <c r="O52" s="15"/>
      <c r="P52" s="13"/>
    </row>
    <row r="53" spans="1:16" x14ac:dyDescent="0.25">
      <c r="A53" s="1"/>
      <c r="B53" s="13"/>
      <c r="C53" s="13"/>
      <c r="D53" s="13"/>
      <c r="E53" s="13"/>
      <c r="F53" s="13"/>
      <c r="G53" s="13"/>
      <c r="H53" s="14"/>
      <c r="I53" s="14"/>
      <c r="J53" s="14"/>
      <c r="K53" s="14"/>
      <c r="L53" s="14"/>
      <c r="M53" s="14"/>
      <c r="N53" s="2"/>
      <c r="O53" s="15"/>
      <c r="P53" s="13"/>
    </row>
    <row r="54" spans="1:16" x14ac:dyDescent="0.25">
      <c r="A54" s="1"/>
      <c r="B54" s="13"/>
      <c r="C54" s="13"/>
      <c r="D54" s="13"/>
      <c r="E54" s="13"/>
      <c r="F54" s="13"/>
      <c r="G54" s="13"/>
      <c r="H54" s="14"/>
      <c r="I54" s="14"/>
      <c r="J54" s="14"/>
      <c r="K54" s="14"/>
      <c r="L54" s="14"/>
      <c r="M54" s="14"/>
      <c r="N54" s="2"/>
      <c r="O54" s="15"/>
      <c r="P54" s="13"/>
    </row>
    <row r="55" spans="1:16" x14ac:dyDescent="0.25">
      <c r="A55" s="1"/>
      <c r="B55" s="13"/>
      <c r="C55" s="13"/>
      <c r="D55" s="13"/>
      <c r="E55" s="13"/>
      <c r="F55" s="13"/>
      <c r="G55" s="13"/>
      <c r="H55" s="14"/>
      <c r="I55" s="14"/>
      <c r="J55" s="14"/>
      <c r="K55" s="14"/>
      <c r="L55" s="14"/>
      <c r="M55" s="14"/>
      <c r="N55" s="2"/>
      <c r="O55" s="15"/>
      <c r="P55" s="13"/>
    </row>
    <row r="56" spans="1:16" x14ac:dyDescent="0.25">
      <c r="A56" s="1"/>
      <c r="B56" s="13"/>
      <c r="C56" s="13"/>
      <c r="D56" s="13"/>
      <c r="E56" s="13"/>
      <c r="F56" s="13"/>
      <c r="G56" s="13"/>
      <c r="H56" s="14"/>
      <c r="I56" s="14"/>
      <c r="J56" s="14"/>
      <c r="K56" s="14"/>
      <c r="L56" s="14"/>
      <c r="M56" s="14"/>
      <c r="N56" s="2"/>
      <c r="O56" s="15"/>
      <c r="P56" s="13"/>
    </row>
    <row r="57" spans="1:16" x14ac:dyDescent="0.25">
      <c r="A57" s="1"/>
      <c r="B57" s="13"/>
      <c r="C57" s="13"/>
      <c r="D57" s="13"/>
      <c r="E57" s="13"/>
      <c r="F57" s="13"/>
      <c r="G57" s="13"/>
      <c r="H57" s="14"/>
      <c r="I57" s="14"/>
      <c r="J57" s="14"/>
      <c r="K57" s="14"/>
      <c r="L57" s="14"/>
      <c r="M57" s="14"/>
      <c r="N57" s="2"/>
      <c r="O57" s="15"/>
      <c r="P57" s="13"/>
    </row>
    <row r="58" spans="1:16" x14ac:dyDescent="0.25">
      <c r="A58" s="1"/>
      <c r="B58" s="13"/>
      <c r="C58" s="13"/>
      <c r="D58" s="13"/>
      <c r="E58" s="13"/>
      <c r="F58" s="13"/>
      <c r="G58" s="13"/>
      <c r="H58" s="14"/>
      <c r="I58" s="14"/>
      <c r="J58" s="14"/>
      <c r="K58" s="14"/>
      <c r="L58" s="14"/>
      <c r="M58" s="14"/>
      <c r="N58" s="2"/>
      <c r="O58" s="15"/>
      <c r="P58" s="13"/>
    </row>
    <row r="59" spans="1:16" x14ac:dyDescent="0.25">
      <c r="A59" s="1"/>
      <c r="B59" s="13"/>
      <c r="C59" s="13"/>
      <c r="D59" s="13"/>
      <c r="E59" s="13"/>
      <c r="F59" s="13"/>
      <c r="G59" s="13"/>
      <c r="H59" s="14"/>
      <c r="I59" s="14"/>
      <c r="J59" s="14"/>
      <c r="K59" s="14"/>
      <c r="L59" s="14"/>
      <c r="M59" s="14"/>
      <c r="N59" s="2"/>
      <c r="O59" s="15"/>
      <c r="P59" s="13"/>
    </row>
    <row r="60" spans="1:16" x14ac:dyDescent="0.25">
      <c r="A60" s="1"/>
      <c r="B60" s="13"/>
      <c r="C60" s="13"/>
      <c r="D60" s="13"/>
      <c r="E60" s="13"/>
      <c r="F60" s="13"/>
      <c r="G60" s="13"/>
      <c r="H60" s="14"/>
      <c r="I60" s="14"/>
      <c r="J60" s="14"/>
      <c r="K60" s="14"/>
      <c r="L60" s="14"/>
      <c r="M60" s="14"/>
      <c r="N60" s="2"/>
      <c r="O60" s="15"/>
      <c r="P60" s="13"/>
    </row>
    <row r="61" spans="1:16" x14ac:dyDescent="0.25">
      <c r="A61" s="1"/>
      <c r="B61" s="13"/>
      <c r="C61" s="13"/>
      <c r="D61" s="13"/>
      <c r="E61" s="13"/>
      <c r="F61" s="13"/>
      <c r="G61" s="13"/>
      <c r="H61" s="14"/>
      <c r="I61" s="14"/>
      <c r="J61" s="14"/>
      <c r="K61" s="14"/>
      <c r="L61" s="14"/>
      <c r="M61" s="14"/>
      <c r="N61" s="2"/>
      <c r="O61" s="15"/>
      <c r="P61" s="13"/>
    </row>
    <row r="62" spans="1:16" x14ac:dyDescent="0.25">
      <c r="A62" s="1"/>
      <c r="B62" s="13"/>
      <c r="C62" s="13"/>
      <c r="D62" s="13"/>
      <c r="E62" s="13"/>
      <c r="F62" s="13"/>
      <c r="G62" s="13"/>
      <c r="H62" s="14"/>
      <c r="I62" s="14"/>
      <c r="J62" s="14"/>
      <c r="K62" s="14"/>
      <c r="L62" s="14"/>
      <c r="M62" s="14"/>
      <c r="N62" s="2"/>
      <c r="O62" s="15"/>
      <c r="P62" s="13"/>
    </row>
    <row r="63" spans="1:16" x14ac:dyDescent="0.25">
      <c r="A63" s="1"/>
      <c r="B63" s="13"/>
      <c r="C63" s="13"/>
      <c r="D63" s="13"/>
      <c r="E63" s="13"/>
      <c r="F63" s="13"/>
      <c r="G63" s="13"/>
      <c r="H63" s="14"/>
      <c r="I63" s="14"/>
      <c r="J63" s="14"/>
      <c r="K63" s="14"/>
      <c r="L63" s="14"/>
      <c r="M63" s="14"/>
      <c r="N63" s="2"/>
      <c r="O63" s="15"/>
      <c r="P63" s="13"/>
    </row>
    <row r="64" spans="1:16" x14ac:dyDescent="0.25">
      <c r="A64" s="1"/>
      <c r="B64" s="13"/>
      <c r="C64" s="13"/>
      <c r="D64" s="13"/>
      <c r="E64" s="13"/>
      <c r="F64" s="13"/>
      <c r="G64" s="13"/>
      <c r="H64" s="14"/>
      <c r="I64" s="14"/>
      <c r="J64" s="14"/>
      <c r="K64" s="14"/>
      <c r="L64" s="14"/>
      <c r="M64" s="14"/>
      <c r="N64" s="2"/>
      <c r="O64" s="15"/>
      <c r="P64" s="13"/>
    </row>
    <row r="65" spans="1:16" x14ac:dyDescent="0.25">
      <c r="A65" s="1"/>
      <c r="B65" s="13"/>
      <c r="C65" s="13"/>
      <c r="D65" s="13"/>
      <c r="E65" s="13"/>
      <c r="F65" s="13"/>
      <c r="G65" s="13"/>
      <c r="H65" s="14"/>
      <c r="I65" s="14"/>
      <c r="J65" s="14"/>
      <c r="K65" s="14"/>
      <c r="L65" s="14"/>
      <c r="M65" s="14"/>
      <c r="N65" s="2"/>
      <c r="O65" s="15"/>
      <c r="P65" s="13"/>
    </row>
    <row r="66" spans="1:16" x14ac:dyDescent="0.25">
      <c r="A66" s="1"/>
      <c r="B66" s="13"/>
      <c r="C66" s="13"/>
      <c r="D66" s="13"/>
      <c r="E66" s="13"/>
      <c r="F66" s="13"/>
      <c r="G66" s="13"/>
      <c r="H66" s="14"/>
      <c r="I66" s="14"/>
      <c r="J66" s="14"/>
      <c r="K66" s="14"/>
      <c r="L66" s="14"/>
      <c r="M66" s="14"/>
      <c r="N66" s="2"/>
      <c r="O66" s="15"/>
      <c r="P66" s="13"/>
    </row>
    <row r="67" spans="1:16" x14ac:dyDescent="0.25">
      <c r="A67" s="1"/>
      <c r="B67" s="13"/>
      <c r="C67" s="13"/>
      <c r="D67" s="13"/>
      <c r="E67" s="13"/>
      <c r="F67" s="13"/>
      <c r="G67" s="13"/>
      <c r="H67" s="14"/>
      <c r="I67" s="14"/>
      <c r="J67" s="14"/>
      <c r="K67" s="14"/>
      <c r="L67" s="14"/>
      <c r="M67" s="14"/>
      <c r="N67" s="2"/>
      <c r="O67" s="15"/>
      <c r="P67" s="13"/>
    </row>
    <row r="68" spans="1:16" x14ac:dyDescent="0.25">
      <c r="A68" s="1"/>
      <c r="B68" s="13"/>
      <c r="C68" s="13"/>
      <c r="D68" s="13"/>
      <c r="E68" s="13"/>
      <c r="F68" s="13"/>
      <c r="G68" s="13"/>
      <c r="H68" s="14"/>
      <c r="I68" s="14"/>
      <c r="J68" s="14"/>
      <c r="K68" s="14"/>
      <c r="L68" s="14"/>
      <c r="M68" s="14"/>
      <c r="N68" s="2"/>
      <c r="O68" s="15"/>
      <c r="P68" s="13"/>
    </row>
    <row r="69" spans="1:16" x14ac:dyDescent="0.25">
      <c r="A69" s="1"/>
      <c r="B69" s="13"/>
      <c r="C69" s="13"/>
      <c r="D69" s="13"/>
      <c r="E69" s="13"/>
      <c r="F69" s="13"/>
      <c r="G69" s="13"/>
      <c r="H69" s="14"/>
      <c r="I69" s="14"/>
      <c r="J69" s="14"/>
      <c r="K69" s="14"/>
      <c r="L69" s="14"/>
      <c r="M69" s="14"/>
      <c r="N69" s="2"/>
      <c r="O69" s="15"/>
      <c r="P69" s="13"/>
    </row>
    <row r="70" spans="1:16" x14ac:dyDescent="0.25">
      <c r="A70" s="1"/>
      <c r="B70" s="13"/>
      <c r="C70" s="13"/>
      <c r="D70" s="13"/>
      <c r="E70" s="13"/>
      <c r="F70" s="13"/>
      <c r="G70" s="13"/>
      <c r="H70" s="14"/>
      <c r="I70" s="14"/>
      <c r="J70" s="14"/>
      <c r="K70" s="14"/>
      <c r="L70" s="14"/>
      <c r="M70" s="14"/>
      <c r="N70" s="2"/>
      <c r="O70" s="15"/>
      <c r="P70" s="13"/>
    </row>
    <row r="71" spans="1:16" x14ac:dyDescent="0.25">
      <c r="A71" s="1"/>
      <c r="B71" s="13"/>
      <c r="C71" s="13"/>
      <c r="D71" s="13"/>
      <c r="E71" s="13"/>
      <c r="F71" s="13"/>
      <c r="G71" s="13"/>
      <c r="H71" s="14"/>
      <c r="I71" s="14"/>
      <c r="J71" s="14"/>
      <c r="K71" s="14"/>
      <c r="L71" s="14"/>
      <c r="M71" s="14"/>
      <c r="N71" s="2"/>
      <c r="O71" s="15"/>
      <c r="P71" s="13"/>
    </row>
    <row r="72" spans="1:16" x14ac:dyDescent="0.25">
      <c r="A72" s="1"/>
      <c r="B72" s="13"/>
      <c r="C72" s="13"/>
      <c r="D72" s="13"/>
      <c r="E72" s="13"/>
      <c r="F72" s="13"/>
      <c r="G72" s="13"/>
      <c r="H72" s="14"/>
      <c r="I72" s="14"/>
      <c r="J72" s="14"/>
      <c r="K72" s="14"/>
      <c r="L72" s="14"/>
      <c r="M72" s="14"/>
      <c r="N72" s="2"/>
      <c r="O72" s="15"/>
      <c r="P72" s="13"/>
    </row>
    <row r="73" spans="1:16" x14ac:dyDescent="0.25">
      <c r="A73" s="1"/>
      <c r="B73" s="13"/>
      <c r="C73" s="13"/>
      <c r="D73" s="13"/>
      <c r="E73" s="13"/>
      <c r="F73" s="13"/>
      <c r="G73" s="13"/>
      <c r="H73" s="14"/>
      <c r="I73" s="14"/>
      <c r="J73" s="14"/>
      <c r="K73" s="14"/>
      <c r="L73" s="14"/>
      <c r="M73" s="14"/>
      <c r="N73" s="2"/>
      <c r="O73" s="15"/>
      <c r="P73" s="13"/>
    </row>
    <row r="74" spans="1:16" x14ac:dyDescent="0.25">
      <c r="A74" s="1"/>
      <c r="B74" s="13"/>
      <c r="C74" s="13"/>
      <c r="D74" s="13"/>
      <c r="E74" s="13"/>
      <c r="F74" s="13"/>
      <c r="G74" s="13"/>
      <c r="H74" s="14"/>
      <c r="I74" s="14"/>
      <c r="J74" s="14"/>
      <c r="K74" s="14"/>
      <c r="L74" s="14"/>
      <c r="M74" s="14"/>
      <c r="N74" s="2"/>
      <c r="O74" s="15"/>
      <c r="P74" s="13"/>
    </row>
    <row r="75" spans="1:16" x14ac:dyDescent="0.25">
      <c r="A75" s="1"/>
      <c r="B75" s="13"/>
      <c r="C75" s="13"/>
      <c r="D75" s="13"/>
      <c r="E75" s="13"/>
      <c r="F75" s="13"/>
      <c r="G75" s="13"/>
      <c r="H75" s="14"/>
      <c r="I75" s="14"/>
      <c r="J75" s="14"/>
      <c r="K75" s="14"/>
      <c r="L75" s="14"/>
      <c r="M75" s="14"/>
      <c r="N75" s="2"/>
      <c r="O75" s="15"/>
      <c r="P75" s="13"/>
    </row>
    <row r="76" spans="1:16" x14ac:dyDescent="0.25">
      <c r="A76" s="1"/>
      <c r="B76" s="13"/>
      <c r="C76" s="13"/>
      <c r="D76" s="13"/>
      <c r="E76" s="13"/>
      <c r="F76" s="13"/>
      <c r="G76" s="13"/>
      <c r="H76" s="14"/>
      <c r="I76" s="14"/>
      <c r="J76" s="14"/>
      <c r="K76" s="14"/>
      <c r="L76" s="14"/>
      <c r="M76" s="14"/>
      <c r="N76" s="2"/>
      <c r="O76" s="15"/>
      <c r="P76" s="13"/>
    </row>
    <row r="77" spans="1:16" x14ac:dyDescent="0.25">
      <c r="A77" s="1"/>
      <c r="B77" s="13"/>
      <c r="C77" s="13"/>
      <c r="D77" s="13"/>
      <c r="E77" s="13"/>
      <c r="F77" s="13"/>
      <c r="G77" s="13"/>
      <c r="H77" s="14"/>
      <c r="I77" s="14"/>
      <c r="J77" s="14"/>
      <c r="K77" s="14"/>
      <c r="L77" s="14"/>
      <c r="M77" s="14"/>
      <c r="N77" s="2"/>
      <c r="O77" s="15"/>
      <c r="P77" s="13"/>
    </row>
    <row r="78" spans="1:16" x14ac:dyDescent="0.25">
      <c r="A78" s="1"/>
      <c r="B78" s="13"/>
      <c r="C78" s="13"/>
      <c r="D78" s="13"/>
      <c r="E78" s="13"/>
      <c r="F78" s="13"/>
      <c r="G78" s="13"/>
      <c r="H78" s="14"/>
      <c r="I78" s="14"/>
      <c r="J78" s="14"/>
      <c r="K78" s="14"/>
      <c r="L78" s="14"/>
      <c r="M78" s="14"/>
      <c r="N78" s="2"/>
      <c r="O78" s="15"/>
      <c r="P78" s="13"/>
    </row>
    <row r="79" spans="1:16" x14ac:dyDescent="0.25">
      <c r="A79" s="1"/>
      <c r="B79" s="13"/>
      <c r="C79" s="13"/>
      <c r="D79" s="13"/>
      <c r="E79" s="13"/>
      <c r="F79" s="13"/>
      <c r="G79" s="13"/>
      <c r="H79" s="14"/>
      <c r="I79" s="14"/>
      <c r="J79" s="14"/>
      <c r="K79" s="14"/>
      <c r="L79" s="14"/>
      <c r="M79" s="14"/>
      <c r="N79" s="2"/>
      <c r="O79" s="15"/>
      <c r="P79" s="13"/>
    </row>
    <row r="80" spans="1:16" x14ac:dyDescent="0.25">
      <c r="A80" s="1"/>
      <c r="B80" s="13"/>
      <c r="C80" s="13"/>
      <c r="D80" s="13"/>
      <c r="E80" s="13"/>
      <c r="F80" s="13"/>
      <c r="G80" s="13"/>
      <c r="H80" s="14"/>
      <c r="I80" s="14"/>
      <c r="J80" s="14"/>
      <c r="K80" s="14"/>
      <c r="L80" s="14"/>
      <c r="M80" s="14"/>
      <c r="N80" s="2"/>
      <c r="O80" s="15"/>
      <c r="P80" s="13"/>
    </row>
    <row r="81" spans="1:16" x14ac:dyDescent="0.25">
      <c r="A81" s="1"/>
      <c r="B81" s="13"/>
      <c r="C81" s="13"/>
      <c r="D81" s="13"/>
      <c r="E81" s="13"/>
      <c r="F81" s="13"/>
      <c r="G81" s="13"/>
      <c r="H81" s="14"/>
      <c r="I81" s="14"/>
      <c r="J81" s="14"/>
      <c r="K81" s="14"/>
      <c r="L81" s="14"/>
      <c r="M81" s="14"/>
      <c r="N81" s="2"/>
      <c r="O81" s="15"/>
      <c r="P81" s="13"/>
    </row>
    <row r="82" spans="1:16" x14ac:dyDescent="0.25">
      <c r="A82" s="1"/>
      <c r="B82" s="13"/>
      <c r="C82" s="13"/>
      <c r="D82" s="13"/>
      <c r="E82" s="13"/>
      <c r="F82" s="13"/>
      <c r="G82" s="13"/>
      <c r="H82" s="14"/>
      <c r="I82" s="14"/>
      <c r="J82" s="14"/>
      <c r="K82" s="14"/>
      <c r="L82" s="14"/>
      <c r="M82" s="14"/>
      <c r="N82" s="2"/>
      <c r="O82" s="15"/>
      <c r="P82" s="13"/>
    </row>
    <row r="83" spans="1:16" x14ac:dyDescent="0.25">
      <c r="A83" s="1"/>
      <c r="B83" s="13"/>
      <c r="C83" s="13"/>
      <c r="D83" s="13"/>
      <c r="E83" s="13"/>
      <c r="F83" s="13"/>
      <c r="G83" s="13"/>
      <c r="H83" s="14"/>
      <c r="I83" s="14"/>
      <c r="J83" s="14"/>
      <c r="K83" s="14"/>
      <c r="L83" s="14"/>
      <c r="M83" s="14"/>
      <c r="N83" s="2"/>
      <c r="O83" s="15"/>
      <c r="P83" s="13"/>
    </row>
    <row r="84" spans="1:16" x14ac:dyDescent="0.25">
      <c r="A84" s="1"/>
      <c r="B84" s="13"/>
      <c r="C84" s="13"/>
      <c r="D84" s="13"/>
      <c r="E84" s="13"/>
      <c r="F84" s="13"/>
      <c r="G84" s="13"/>
      <c r="H84" s="14"/>
      <c r="I84" s="14"/>
      <c r="J84" s="14"/>
      <c r="K84" s="14"/>
      <c r="L84" s="14"/>
      <c r="M84" s="14"/>
      <c r="N84" s="2"/>
      <c r="O84" s="15"/>
      <c r="P84" s="13"/>
    </row>
    <row r="85" spans="1:16" x14ac:dyDescent="0.25">
      <c r="A85" s="1"/>
      <c r="B85" s="13"/>
      <c r="C85" s="13"/>
      <c r="D85" s="13"/>
      <c r="E85" s="13"/>
      <c r="F85" s="13"/>
      <c r="G85" s="13"/>
      <c r="H85" s="14"/>
      <c r="I85" s="14"/>
      <c r="J85" s="14"/>
      <c r="K85" s="14"/>
      <c r="L85" s="14"/>
      <c r="M85" s="14"/>
      <c r="N85" s="2"/>
      <c r="O85" s="15"/>
      <c r="P85" s="13"/>
    </row>
    <row r="86" spans="1:16" x14ac:dyDescent="0.25">
      <c r="A86" s="1"/>
      <c r="B86" s="13"/>
      <c r="C86" s="13"/>
      <c r="D86" s="13"/>
      <c r="E86" s="13"/>
      <c r="F86" s="13"/>
      <c r="G86" s="13"/>
      <c r="H86" s="14"/>
      <c r="I86" s="14"/>
      <c r="J86" s="14"/>
      <c r="K86" s="14"/>
      <c r="L86" s="14"/>
      <c r="M86" s="14"/>
      <c r="N86" s="2"/>
      <c r="O86" s="15"/>
      <c r="P86" s="13"/>
    </row>
    <row r="87" spans="1:16" x14ac:dyDescent="0.25">
      <c r="A87" s="1"/>
      <c r="B87" s="13"/>
      <c r="C87" s="13"/>
      <c r="D87" s="13"/>
      <c r="E87" s="13"/>
      <c r="F87" s="13"/>
      <c r="G87" s="13"/>
      <c r="H87" s="14"/>
      <c r="I87" s="14"/>
      <c r="J87" s="14"/>
      <c r="K87" s="14"/>
      <c r="L87" s="14"/>
      <c r="M87" s="14"/>
      <c r="N87" s="2"/>
      <c r="O87" s="15"/>
      <c r="P87" s="13"/>
    </row>
    <row r="88" spans="1:16" x14ac:dyDescent="0.25">
      <c r="A88" s="1"/>
      <c r="B88" s="13"/>
      <c r="C88" s="13"/>
      <c r="D88" s="13"/>
      <c r="E88" s="13"/>
      <c r="F88" s="13"/>
      <c r="G88" s="13"/>
      <c r="H88" s="14"/>
      <c r="I88" s="14"/>
      <c r="J88" s="14"/>
      <c r="K88" s="14"/>
      <c r="L88" s="14"/>
      <c r="M88" s="14"/>
      <c r="N88" s="2"/>
      <c r="O88" s="15"/>
      <c r="P88" s="13"/>
    </row>
    <row r="89" spans="1:16" x14ac:dyDescent="0.25">
      <c r="A89" s="1"/>
      <c r="B89" s="13"/>
      <c r="C89" s="13"/>
      <c r="D89" s="13"/>
      <c r="E89" s="13"/>
      <c r="F89" s="13"/>
      <c r="G89" s="13"/>
      <c r="H89" s="14"/>
      <c r="I89" s="14"/>
      <c r="J89" s="14"/>
      <c r="K89" s="14"/>
      <c r="L89" s="14"/>
      <c r="M89" s="14"/>
      <c r="N89" s="2"/>
      <c r="O89" s="15"/>
      <c r="P89" s="13"/>
    </row>
    <row r="90" spans="1:16" x14ac:dyDescent="0.25">
      <c r="A90" s="1"/>
      <c r="B90" s="13"/>
      <c r="C90" s="13"/>
      <c r="D90" s="13"/>
      <c r="E90" s="13"/>
      <c r="F90" s="13"/>
      <c r="G90" s="13"/>
      <c r="H90" s="14"/>
      <c r="I90" s="14"/>
      <c r="J90" s="14"/>
      <c r="K90" s="14"/>
      <c r="L90" s="14"/>
      <c r="M90" s="14"/>
      <c r="N90" s="2"/>
      <c r="O90" s="15"/>
      <c r="P90" s="13"/>
    </row>
    <row r="91" spans="1:16" x14ac:dyDescent="0.25">
      <c r="A91" s="1"/>
      <c r="B91" s="13"/>
      <c r="C91" s="13"/>
      <c r="D91" s="13"/>
      <c r="E91" s="13"/>
      <c r="F91" s="13"/>
      <c r="G91" s="13"/>
      <c r="H91" s="14"/>
      <c r="I91" s="14"/>
      <c r="J91" s="14"/>
      <c r="K91" s="14"/>
      <c r="L91" s="14"/>
      <c r="M91" s="14"/>
      <c r="N91" s="2"/>
      <c r="O91" s="15"/>
      <c r="P91" s="13"/>
    </row>
    <row r="92" spans="1:16" x14ac:dyDescent="0.25">
      <c r="A92" s="1"/>
      <c r="B92" s="13"/>
      <c r="C92" s="13"/>
      <c r="D92" s="13"/>
      <c r="E92" s="13"/>
      <c r="F92" s="13"/>
      <c r="G92" s="13"/>
      <c r="H92" s="14"/>
      <c r="I92" s="14"/>
      <c r="J92" s="14"/>
      <c r="K92" s="14"/>
      <c r="L92" s="14"/>
      <c r="M92" s="14"/>
      <c r="N92" s="2"/>
      <c r="O92" s="15"/>
      <c r="P92" s="13"/>
    </row>
    <row r="93" spans="1:16" x14ac:dyDescent="0.25">
      <c r="A93" s="1"/>
      <c r="B93" s="13"/>
      <c r="C93" s="13"/>
      <c r="D93" s="13"/>
      <c r="E93" s="13"/>
      <c r="F93" s="13"/>
      <c r="G93" s="13"/>
      <c r="H93" s="14"/>
      <c r="I93" s="14"/>
      <c r="J93" s="14"/>
      <c r="K93" s="14"/>
      <c r="L93" s="14"/>
      <c r="M93" s="14"/>
      <c r="N93" s="2"/>
      <c r="O93" s="15"/>
      <c r="P93" s="13"/>
    </row>
    <row r="94" spans="1:16" x14ac:dyDescent="0.25">
      <c r="A94" s="1"/>
      <c r="B94" s="13"/>
      <c r="C94" s="13"/>
      <c r="D94" s="13"/>
      <c r="E94" s="13"/>
      <c r="F94" s="13"/>
      <c r="G94" s="13"/>
      <c r="H94" s="14"/>
      <c r="I94" s="14"/>
      <c r="J94" s="14"/>
      <c r="K94" s="14"/>
      <c r="L94" s="14"/>
      <c r="M94" s="14"/>
      <c r="N94" s="2"/>
      <c r="O94" s="15"/>
      <c r="P94" s="13"/>
    </row>
    <row r="95" spans="1:16" x14ac:dyDescent="0.25">
      <c r="A95" s="1"/>
      <c r="B95" s="13"/>
      <c r="C95" s="13"/>
      <c r="D95" s="13"/>
      <c r="E95" s="13"/>
      <c r="F95" s="13"/>
      <c r="G95" s="13"/>
      <c r="H95" s="14"/>
      <c r="I95" s="14"/>
      <c r="J95" s="14"/>
      <c r="K95" s="14"/>
      <c r="L95" s="14"/>
      <c r="M95" s="14"/>
      <c r="N95" s="2"/>
      <c r="O95" s="15"/>
      <c r="P95" s="13"/>
    </row>
    <row r="96" spans="1:16" x14ac:dyDescent="0.25">
      <c r="A96" s="1"/>
      <c r="B96" s="13"/>
      <c r="C96" s="13"/>
      <c r="D96" s="13"/>
      <c r="E96" s="13"/>
      <c r="F96" s="13"/>
      <c r="G96" s="13"/>
      <c r="H96" s="14"/>
      <c r="I96" s="14"/>
      <c r="J96" s="14"/>
      <c r="K96" s="14"/>
      <c r="L96" s="14"/>
      <c r="M96" s="14"/>
      <c r="N96" s="2"/>
      <c r="O96" s="15"/>
      <c r="P96" s="13"/>
    </row>
    <row r="97" spans="1:16" x14ac:dyDescent="0.25">
      <c r="A97" s="1"/>
      <c r="B97" s="13"/>
      <c r="C97" s="13"/>
      <c r="D97" s="13"/>
      <c r="E97" s="13"/>
      <c r="F97" s="13"/>
      <c r="G97" s="13"/>
      <c r="H97" s="14"/>
      <c r="I97" s="14"/>
      <c r="J97" s="14"/>
      <c r="K97" s="14"/>
      <c r="L97" s="14"/>
      <c r="M97" s="14"/>
      <c r="N97" s="2"/>
      <c r="O97" s="15"/>
      <c r="P97" s="13"/>
    </row>
    <row r="98" spans="1:16" x14ac:dyDescent="0.25">
      <c r="A98" s="1"/>
      <c r="B98" s="13"/>
      <c r="C98" s="13"/>
      <c r="D98" s="13"/>
      <c r="E98" s="13"/>
      <c r="F98" s="13"/>
      <c r="G98" s="13"/>
      <c r="H98" s="14"/>
      <c r="I98" s="14"/>
      <c r="J98" s="14"/>
      <c r="K98" s="14"/>
      <c r="L98" s="14"/>
      <c r="M98" s="14"/>
      <c r="N98" s="2"/>
      <c r="O98" s="15"/>
      <c r="P98" s="13"/>
    </row>
    <row r="99" spans="1:16" x14ac:dyDescent="0.25">
      <c r="A99" s="1"/>
      <c r="B99" s="13"/>
      <c r="C99" s="13"/>
      <c r="D99" s="13"/>
      <c r="E99" s="13"/>
      <c r="F99" s="13"/>
      <c r="G99" s="13"/>
      <c r="H99" s="14"/>
      <c r="I99" s="14"/>
      <c r="J99" s="14"/>
      <c r="K99" s="14"/>
      <c r="L99" s="14"/>
      <c r="M99" s="14"/>
      <c r="N99" s="2"/>
      <c r="O99" s="15"/>
      <c r="P99" s="13"/>
    </row>
    <row r="100" spans="1:16" x14ac:dyDescent="0.25">
      <c r="A100" s="1"/>
      <c r="B100" s="13"/>
      <c r="C100" s="13"/>
      <c r="D100" s="13"/>
      <c r="E100" s="13"/>
      <c r="F100" s="13"/>
      <c r="G100" s="13"/>
      <c r="H100" s="14"/>
      <c r="I100" s="14"/>
      <c r="J100" s="14"/>
      <c r="K100" s="14"/>
      <c r="L100" s="14"/>
      <c r="M100" s="14"/>
      <c r="N100" s="2"/>
      <c r="O100" s="15"/>
      <c r="P100" s="13"/>
    </row>
    <row r="101" spans="1:16" x14ac:dyDescent="0.25">
      <c r="A101" s="1"/>
      <c r="B101" s="13"/>
      <c r="C101" s="13"/>
      <c r="D101" s="13"/>
      <c r="E101" s="13"/>
      <c r="F101" s="13"/>
      <c r="G101" s="13"/>
      <c r="H101" s="14"/>
      <c r="I101" s="14"/>
      <c r="J101" s="14"/>
      <c r="K101" s="14"/>
      <c r="L101" s="14"/>
      <c r="M101" s="14"/>
      <c r="N101" s="2"/>
      <c r="O101" s="15"/>
      <c r="P101" s="13"/>
    </row>
    <row r="102" spans="1:16" x14ac:dyDescent="0.25">
      <c r="A102" s="1"/>
      <c r="B102" s="13"/>
      <c r="C102" s="13"/>
      <c r="D102" s="13"/>
      <c r="E102" s="13"/>
      <c r="F102" s="13"/>
      <c r="G102" s="13"/>
      <c r="H102" s="14"/>
      <c r="I102" s="14"/>
      <c r="J102" s="14"/>
      <c r="K102" s="14"/>
      <c r="L102" s="14"/>
      <c r="M102" s="14"/>
      <c r="N102" s="2"/>
      <c r="O102" s="15"/>
      <c r="P102" s="13"/>
    </row>
    <row r="103" spans="1:16" x14ac:dyDescent="0.25">
      <c r="A103" s="1"/>
      <c r="B103" s="13"/>
      <c r="C103" s="13"/>
      <c r="D103" s="13"/>
      <c r="E103" s="13"/>
      <c r="F103" s="13"/>
      <c r="G103" s="13"/>
      <c r="H103" s="14"/>
      <c r="I103" s="14"/>
      <c r="J103" s="14"/>
      <c r="K103" s="14"/>
      <c r="L103" s="14"/>
      <c r="M103" s="14"/>
      <c r="N103" s="2"/>
      <c r="O103" s="15"/>
      <c r="P103" s="13"/>
    </row>
    <row r="104" spans="1:16" x14ac:dyDescent="0.25">
      <c r="A104" s="1"/>
      <c r="B104" s="13"/>
      <c r="C104" s="13"/>
      <c r="D104" s="13"/>
      <c r="E104" s="13"/>
      <c r="F104" s="13"/>
      <c r="G104" s="13"/>
      <c r="H104" s="14"/>
      <c r="I104" s="14"/>
      <c r="J104" s="14"/>
      <c r="K104" s="14"/>
      <c r="L104" s="14"/>
      <c r="M104" s="14"/>
      <c r="N104" s="2"/>
      <c r="O104" s="15"/>
      <c r="P104" s="13"/>
    </row>
    <row r="105" spans="1:16" x14ac:dyDescent="0.25">
      <c r="A105" s="1"/>
      <c r="B105" s="13"/>
      <c r="C105" s="13"/>
      <c r="D105" s="13"/>
      <c r="E105" s="13"/>
      <c r="F105" s="13"/>
      <c r="G105" s="13"/>
      <c r="H105" s="14"/>
      <c r="I105" s="14"/>
      <c r="J105" s="14"/>
      <c r="K105" s="14"/>
      <c r="L105" s="14"/>
      <c r="M105" s="14"/>
      <c r="N105" s="2"/>
      <c r="O105" s="15"/>
      <c r="P105" s="13"/>
    </row>
    <row r="106" spans="1:16" x14ac:dyDescent="0.25">
      <c r="A106" s="1"/>
      <c r="B106" s="13"/>
      <c r="C106" s="13"/>
      <c r="D106" s="13"/>
      <c r="E106" s="13"/>
      <c r="F106" s="13"/>
      <c r="G106" s="13"/>
      <c r="H106" s="14"/>
      <c r="I106" s="14"/>
      <c r="J106" s="14"/>
      <c r="K106" s="14"/>
      <c r="L106" s="14"/>
      <c r="M106" s="14"/>
      <c r="N106" s="2"/>
      <c r="O106" s="15"/>
      <c r="P106" s="13"/>
    </row>
    <row r="107" spans="1:16" x14ac:dyDescent="0.25">
      <c r="A107" s="1"/>
      <c r="B107" s="13"/>
      <c r="C107" s="13"/>
      <c r="D107" s="13"/>
      <c r="E107" s="13"/>
      <c r="F107" s="13"/>
      <c r="G107" s="13"/>
      <c r="H107" s="14"/>
      <c r="I107" s="14"/>
      <c r="J107" s="14"/>
      <c r="K107" s="14"/>
      <c r="L107" s="14"/>
      <c r="M107" s="14"/>
      <c r="N107" s="2"/>
      <c r="O107" s="15"/>
      <c r="P107" s="13"/>
    </row>
    <row r="108" spans="1:16" x14ac:dyDescent="0.25">
      <c r="A108" s="1"/>
      <c r="B108" s="13"/>
      <c r="C108" s="13"/>
      <c r="D108" s="13"/>
      <c r="E108" s="13"/>
      <c r="F108" s="13"/>
      <c r="G108" s="13"/>
      <c r="H108" s="14"/>
      <c r="I108" s="14"/>
      <c r="J108" s="14"/>
      <c r="K108" s="14"/>
      <c r="L108" s="14"/>
      <c r="M108" s="14"/>
      <c r="N108" s="2"/>
      <c r="O108" s="15"/>
      <c r="P108" s="13"/>
    </row>
    <row r="109" spans="1:16" x14ac:dyDescent="0.25">
      <c r="A109" s="1"/>
      <c r="B109" s="13"/>
      <c r="C109" s="13"/>
      <c r="D109" s="13"/>
      <c r="E109" s="13"/>
      <c r="F109" s="13"/>
      <c r="G109" s="13"/>
      <c r="H109" s="14"/>
      <c r="I109" s="14"/>
      <c r="J109" s="14"/>
      <c r="K109" s="14"/>
      <c r="L109" s="14"/>
      <c r="M109" s="14"/>
      <c r="N109" s="2"/>
      <c r="O109" s="15"/>
      <c r="P109" s="13"/>
    </row>
    <row r="110" spans="1:16" x14ac:dyDescent="0.25">
      <c r="A110" s="1"/>
      <c r="B110" s="13"/>
      <c r="C110" s="13"/>
      <c r="D110" s="13"/>
      <c r="E110" s="13"/>
      <c r="F110" s="13"/>
      <c r="G110" s="13"/>
      <c r="H110" s="14"/>
      <c r="I110" s="14"/>
      <c r="J110" s="14"/>
      <c r="K110" s="14"/>
      <c r="L110" s="14"/>
      <c r="M110" s="14"/>
      <c r="N110" s="2"/>
      <c r="O110" s="15"/>
      <c r="P110" s="13"/>
    </row>
    <row r="111" spans="1:16" x14ac:dyDescent="0.25">
      <c r="A111" s="1"/>
      <c r="B111" s="13"/>
      <c r="C111" s="13"/>
      <c r="D111" s="13"/>
      <c r="E111" s="13"/>
      <c r="F111" s="13"/>
      <c r="G111" s="13"/>
      <c r="H111" s="14"/>
      <c r="I111" s="14"/>
      <c r="J111" s="14"/>
      <c r="K111" s="14"/>
      <c r="L111" s="14"/>
      <c r="M111" s="14"/>
      <c r="N111" s="2"/>
      <c r="O111" s="15"/>
      <c r="P111" s="13"/>
    </row>
    <row r="112" spans="1:16" x14ac:dyDescent="0.25">
      <c r="A112" s="1"/>
      <c r="B112" s="13"/>
      <c r="C112" s="13"/>
      <c r="D112" s="13"/>
      <c r="E112" s="13"/>
      <c r="F112" s="13"/>
      <c r="G112" s="13"/>
      <c r="H112" s="14"/>
      <c r="I112" s="14"/>
      <c r="J112" s="14"/>
      <c r="K112" s="14"/>
      <c r="L112" s="14"/>
      <c r="M112" s="14"/>
      <c r="N112" s="2"/>
      <c r="O112" s="15"/>
      <c r="P112" s="13"/>
    </row>
    <row r="113" spans="1:16" x14ac:dyDescent="0.25">
      <c r="A113" s="1"/>
      <c r="B113" s="13"/>
      <c r="C113" s="13"/>
      <c r="D113" s="13"/>
      <c r="E113" s="13"/>
      <c r="F113" s="13"/>
      <c r="G113" s="13"/>
      <c r="H113" s="14"/>
      <c r="I113" s="14"/>
      <c r="J113" s="14"/>
      <c r="K113" s="14"/>
      <c r="L113" s="14"/>
      <c r="M113" s="14"/>
      <c r="N113" s="2"/>
      <c r="O113" s="15"/>
      <c r="P113" s="13"/>
    </row>
    <row r="114" spans="1:16" x14ac:dyDescent="0.25">
      <c r="A114" s="1"/>
      <c r="B114" s="13"/>
      <c r="C114" s="13"/>
      <c r="D114" s="13"/>
      <c r="E114" s="13"/>
      <c r="F114" s="13"/>
      <c r="G114" s="13"/>
      <c r="H114" s="14"/>
      <c r="I114" s="14"/>
      <c r="J114" s="14"/>
      <c r="K114" s="14"/>
      <c r="L114" s="14"/>
      <c r="M114" s="14"/>
      <c r="N114" s="2"/>
      <c r="O114" s="15"/>
      <c r="P114" s="13"/>
    </row>
    <row r="115" spans="1:16" x14ac:dyDescent="0.25">
      <c r="A115" s="1"/>
      <c r="B115" s="13"/>
      <c r="C115" s="13"/>
      <c r="D115" s="13"/>
      <c r="E115" s="13"/>
      <c r="F115" s="13"/>
      <c r="G115" s="13"/>
      <c r="H115" s="14"/>
      <c r="I115" s="14"/>
      <c r="J115" s="14"/>
      <c r="K115" s="14"/>
      <c r="L115" s="14"/>
      <c r="M115" s="14"/>
      <c r="N115" s="2"/>
      <c r="O115" s="15"/>
      <c r="P115" s="13"/>
    </row>
    <row r="116" spans="1:16" x14ac:dyDescent="0.25">
      <c r="A116" s="1"/>
      <c r="B116" s="13"/>
      <c r="C116" s="13"/>
      <c r="D116" s="13"/>
      <c r="E116" s="13"/>
      <c r="F116" s="13"/>
      <c r="G116" s="13"/>
      <c r="H116" s="14"/>
      <c r="I116" s="14"/>
      <c r="J116" s="14"/>
      <c r="K116" s="14"/>
      <c r="L116" s="14"/>
      <c r="M116" s="14"/>
      <c r="N116" s="2"/>
      <c r="O116" s="15"/>
      <c r="P116" s="13"/>
    </row>
    <row r="117" spans="1:16" x14ac:dyDescent="0.25">
      <c r="A117" s="1"/>
      <c r="B117" s="13"/>
      <c r="C117" s="13"/>
      <c r="D117" s="13"/>
      <c r="E117" s="13"/>
      <c r="F117" s="13"/>
      <c r="G117" s="13"/>
      <c r="H117" s="14"/>
      <c r="I117" s="14"/>
      <c r="J117" s="14"/>
      <c r="K117" s="14"/>
      <c r="L117" s="14"/>
      <c r="M117" s="14"/>
      <c r="N117" s="2"/>
      <c r="O117" s="15"/>
      <c r="P117" s="13"/>
    </row>
    <row r="118" spans="1:16" x14ac:dyDescent="0.25">
      <c r="A118" s="1"/>
      <c r="B118" s="13"/>
      <c r="C118" s="13"/>
      <c r="D118" s="13"/>
      <c r="E118" s="13"/>
      <c r="F118" s="13"/>
      <c r="G118" s="13"/>
      <c r="H118" s="14"/>
      <c r="I118" s="14"/>
      <c r="J118" s="14"/>
      <c r="K118" s="14"/>
      <c r="L118" s="14"/>
      <c r="M118" s="14"/>
      <c r="N118" s="2"/>
      <c r="O118" s="15"/>
      <c r="P118" s="13"/>
    </row>
    <row r="119" spans="1:16" x14ac:dyDescent="0.25">
      <c r="A119" s="1"/>
      <c r="B119" s="13"/>
      <c r="C119" s="13"/>
      <c r="D119" s="13"/>
      <c r="E119" s="13"/>
      <c r="F119" s="13"/>
      <c r="G119" s="13"/>
      <c r="H119" s="14"/>
      <c r="I119" s="14"/>
      <c r="J119" s="14"/>
      <c r="K119" s="14"/>
      <c r="L119" s="14"/>
      <c r="M119" s="14"/>
      <c r="N119" s="2"/>
      <c r="O119" s="15"/>
      <c r="P119" s="13"/>
    </row>
    <row r="120" spans="1:16" x14ac:dyDescent="0.25">
      <c r="A120" s="1"/>
      <c r="B120" s="13"/>
      <c r="C120" s="13"/>
      <c r="D120" s="13"/>
      <c r="E120" s="13"/>
      <c r="F120" s="13"/>
      <c r="G120" s="13"/>
      <c r="H120" s="14"/>
      <c r="I120" s="14"/>
      <c r="J120" s="14"/>
      <c r="K120" s="14"/>
      <c r="L120" s="14"/>
      <c r="M120" s="14"/>
      <c r="N120" s="2"/>
      <c r="O120" s="15"/>
      <c r="P120" s="13"/>
    </row>
    <row r="121" spans="1:16" x14ac:dyDescent="0.25">
      <c r="A121" s="1"/>
      <c r="B121" s="13"/>
      <c r="C121" s="13"/>
      <c r="D121" s="13"/>
      <c r="E121" s="13"/>
      <c r="F121" s="13"/>
      <c r="G121" s="13"/>
      <c r="H121" s="14"/>
      <c r="I121" s="14"/>
      <c r="J121" s="14"/>
      <c r="K121" s="14"/>
      <c r="L121" s="14"/>
      <c r="M121" s="14"/>
      <c r="N121" s="2"/>
      <c r="O121" s="15"/>
      <c r="P121" s="13"/>
    </row>
    <row r="122" spans="1:16" x14ac:dyDescent="0.25">
      <c r="A122" s="1"/>
      <c r="B122" s="13"/>
      <c r="C122" s="13"/>
      <c r="D122" s="13"/>
      <c r="E122" s="13"/>
      <c r="F122" s="13"/>
      <c r="G122" s="13"/>
      <c r="H122" s="14"/>
      <c r="I122" s="14"/>
      <c r="J122" s="14"/>
      <c r="K122" s="14"/>
      <c r="L122" s="14"/>
      <c r="M122" s="14"/>
      <c r="N122" s="2"/>
      <c r="O122" s="15"/>
      <c r="P122" s="13"/>
    </row>
    <row r="123" spans="1:16" x14ac:dyDescent="0.25">
      <c r="A123" s="1"/>
      <c r="B123" s="13"/>
      <c r="C123" s="13"/>
      <c r="D123" s="13"/>
      <c r="E123" s="13"/>
      <c r="F123" s="13"/>
      <c r="G123" s="13"/>
      <c r="H123" s="14"/>
      <c r="I123" s="14"/>
      <c r="J123" s="14"/>
      <c r="K123" s="14"/>
      <c r="L123" s="14"/>
      <c r="M123" s="14"/>
      <c r="N123" s="2"/>
      <c r="O123" s="15"/>
      <c r="P123" s="13"/>
    </row>
    <row r="124" spans="1:16" x14ac:dyDescent="0.25">
      <c r="A124" s="1"/>
      <c r="B124" s="13"/>
      <c r="C124" s="13"/>
      <c r="D124" s="13"/>
      <c r="E124" s="13"/>
      <c r="F124" s="13"/>
      <c r="G124" s="13"/>
      <c r="H124" s="14"/>
      <c r="I124" s="14"/>
      <c r="J124" s="14"/>
      <c r="K124" s="14"/>
      <c r="L124" s="14"/>
      <c r="M124" s="14"/>
      <c r="N124" s="2"/>
      <c r="O124" s="15"/>
      <c r="P124" s="13"/>
    </row>
    <row r="125" spans="1:16" x14ac:dyDescent="0.25">
      <c r="A125" s="1"/>
      <c r="B125" s="13"/>
      <c r="C125" s="13"/>
      <c r="D125" s="13"/>
      <c r="E125" s="13"/>
      <c r="F125" s="13"/>
      <c r="G125" s="13"/>
      <c r="H125" s="14"/>
      <c r="I125" s="14"/>
      <c r="J125" s="14"/>
      <c r="K125" s="14"/>
      <c r="L125" s="14"/>
      <c r="M125" s="14"/>
      <c r="N125" s="2"/>
      <c r="O125" s="15"/>
      <c r="P125" s="13"/>
    </row>
    <row r="126" spans="1:16" x14ac:dyDescent="0.25">
      <c r="A126" s="1"/>
      <c r="B126" s="13"/>
      <c r="C126" s="13"/>
      <c r="D126" s="13"/>
      <c r="E126" s="13"/>
      <c r="F126" s="13"/>
      <c r="G126" s="13"/>
      <c r="H126" s="14"/>
      <c r="I126" s="14"/>
      <c r="J126" s="14"/>
      <c r="K126" s="14"/>
      <c r="L126" s="14"/>
      <c r="M126" s="14"/>
      <c r="N126" s="2"/>
      <c r="O126" s="15"/>
      <c r="P126" s="13"/>
    </row>
    <row r="127" spans="1:16" x14ac:dyDescent="0.25">
      <c r="A127" s="1"/>
      <c r="B127" s="13"/>
      <c r="C127" s="13"/>
      <c r="D127" s="13"/>
      <c r="E127" s="13"/>
      <c r="F127" s="13"/>
      <c r="G127" s="13"/>
      <c r="H127" s="14"/>
      <c r="I127" s="14"/>
      <c r="J127" s="14"/>
      <c r="K127" s="14"/>
      <c r="L127" s="14"/>
      <c r="M127" s="14"/>
      <c r="N127" s="2"/>
      <c r="O127" s="15"/>
      <c r="P127" s="13"/>
    </row>
    <row r="128" spans="1:16" x14ac:dyDescent="0.25">
      <c r="A128" s="1"/>
      <c r="B128" s="13"/>
      <c r="C128" s="13"/>
      <c r="D128" s="13"/>
      <c r="E128" s="13"/>
      <c r="F128" s="13"/>
      <c r="G128" s="13"/>
      <c r="H128" s="14"/>
      <c r="I128" s="14"/>
      <c r="J128" s="14"/>
      <c r="K128" s="14"/>
      <c r="L128" s="14"/>
      <c r="M128" s="14"/>
      <c r="N128" s="2"/>
      <c r="O128" s="15"/>
      <c r="P128" s="13"/>
    </row>
    <row r="129" spans="1:16" x14ac:dyDescent="0.25">
      <c r="A129" s="1"/>
      <c r="B129" s="13"/>
      <c r="C129" s="13"/>
      <c r="D129" s="13"/>
      <c r="E129" s="13"/>
      <c r="F129" s="13"/>
      <c r="G129" s="13"/>
      <c r="H129" s="14"/>
      <c r="I129" s="14"/>
      <c r="J129" s="14"/>
      <c r="K129" s="14"/>
      <c r="L129" s="14"/>
      <c r="M129" s="14"/>
      <c r="N129" s="2"/>
      <c r="O129" s="15"/>
      <c r="P129" s="13"/>
    </row>
    <row r="130" spans="1:16" x14ac:dyDescent="0.25">
      <c r="A130" s="1"/>
      <c r="B130" s="13"/>
      <c r="C130" s="13"/>
      <c r="D130" s="13"/>
      <c r="E130" s="13"/>
      <c r="F130" s="13"/>
      <c r="G130" s="13"/>
      <c r="H130" s="14"/>
      <c r="I130" s="14"/>
      <c r="J130" s="14"/>
      <c r="K130" s="14"/>
      <c r="L130" s="14"/>
      <c r="M130" s="14"/>
      <c r="N130" s="2"/>
      <c r="O130" s="15"/>
      <c r="P130" s="13"/>
    </row>
    <row r="131" spans="1:16" x14ac:dyDescent="0.25">
      <c r="A131" s="1"/>
      <c r="B131" s="13"/>
      <c r="C131" s="13"/>
      <c r="D131" s="13"/>
      <c r="E131" s="13"/>
      <c r="F131" s="13"/>
      <c r="G131" s="13"/>
      <c r="H131" s="14"/>
      <c r="I131" s="14"/>
      <c r="J131" s="14"/>
      <c r="K131" s="14"/>
      <c r="L131" s="14"/>
      <c r="M131" s="14"/>
      <c r="N131" s="2"/>
      <c r="O131" s="15"/>
      <c r="P131" s="13"/>
    </row>
    <row r="132" spans="1:16" x14ac:dyDescent="0.25">
      <c r="A132" s="1"/>
      <c r="B132" s="13"/>
      <c r="C132" s="13"/>
      <c r="D132" s="13"/>
      <c r="E132" s="13"/>
      <c r="F132" s="13"/>
      <c r="G132" s="13"/>
      <c r="H132" s="14"/>
      <c r="I132" s="14"/>
      <c r="J132" s="14"/>
      <c r="K132" s="14"/>
      <c r="L132" s="14"/>
      <c r="M132" s="14"/>
      <c r="N132" s="2"/>
      <c r="O132" s="15"/>
      <c r="P132" s="13"/>
    </row>
    <row r="133" spans="1:16" x14ac:dyDescent="0.25">
      <c r="A133" s="1"/>
      <c r="B133" s="13"/>
      <c r="C133" s="13"/>
      <c r="D133" s="13"/>
      <c r="E133" s="13"/>
      <c r="F133" s="13"/>
      <c r="G133" s="13"/>
      <c r="H133" s="14"/>
      <c r="I133" s="14"/>
      <c r="J133" s="14"/>
      <c r="K133" s="14"/>
      <c r="L133" s="14"/>
      <c r="M133" s="14"/>
      <c r="N133" s="2"/>
      <c r="O133" s="15"/>
      <c r="P133" s="13"/>
    </row>
    <row r="134" spans="1:16" x14ac:dyDescent="0.25">
      <c r="A134" s="1"/>
      <c r="B134" s="13"/>
      <c r="C134" s="13"/>
      <c r="D134" s="13"/>
      <c r="E134" s="13"/>
      <c r="F134" s="13"/>
      <c r="G134" s="13"/>
      <c r="H134" s="14"/>
      <c r="I134" s="14"/>
      <c r="J134" s="14"/>
      <c r="K134" s="14"/>
      <c r="L134" s="14"/>
      <c r="M134" s="14"/>
      <c r="N134" s="2"/>
      <c r="O134" s="15"/>
      <c r="P134" s="13"/>
    </row>
    <row r="135" spans="1:16" x14ac:dyDescent="0.25">
      <c r="A135" s="1"/>
      <c r="B135" s="13"/>
      <c r="C135" s="13"/>
      <c r="D135" s="13"/>
      <c r="E135" s="13"/>
      <c r="F135" s="13"/>
      <c r="G135" s="13"/>
      <c r="H135" s="14"/>
      <c r="I135" s="14"/>
      <c r="J135" s="14"/>
      <c r="K135" s="14"/>
      <c r="L135" s="14"/>
      <c r="M135" s="14"/>
      <c r="N135" s="2"/>
      <c r="O135" s="15"/>
      <c r="P135" s="13"/>
    </row>
    <row r="136" spans="1:16" x14ac:dyDescent="0.25">
      <c r="A136" s="1"/>
      <c r="B136" s="13"/>
      <c r="C136" s="13"/>
      <c r="D136" s="13"/>
      <c r="E136" s="13"/>
      <c r="F136" s="13"/>
      <c r="G136" s="13"/>
      <c r="H136" s="14"/>
      <c r="I136" s="14"/>
      <c r="J136" s="14"/>
      <c r="K136" s="14"/>
      <c r="L136" s="14"/>
      <c r="M136" s="14"/>
      <c r="N136" s="2"/>
      <c r="O136" s="15"/>
      <c r="P136" s="13"/>
    </row>
    <row r="137" spans="1:16" x14ac:dyDescent="0.25">
      <c r="A137" s="1"/>
      <c r="B137" s="13"/>
      <c r="C137" s="13"/>
      <c r="D137" s="13"/>
      <c r="E137" s="13"/>
      <c r="F137" s="13"/>
      <c r="G137" s="13"/>
      <c r="H137" s="14"/>
      <c r="I137" s="14"/>
      <c r="J137" s="14"/>
      <c r="K137" s="14"/>
      <c r="L137" s="14"/>
      <c r="M137" s="14"/>
      <c r="N137" s="2"/>
      <c r="O137" s="15"/>
      <c r="P137" s="13"/>
    </row>
    <row r="138" spans="1:16" x14ac:dyDescent="0.25">
      <c r="A138" s="1"/>
      <c r="B138" s="13"/>
      <c r="C138" s="13"/>
      <c r="D138" s="13"/>
      <c r="E138" s="13"/>
      <c r="F138" s="13"/>
      <c r="G138" s="13"/>
      <c r="H138" s="14"/>
      <c r="I138" s="14"/>
      <c r="J138" s="14"/>
      <c r="K138" s="14"/>
      <c r="L138" s="14"/>
      <c r="M138" s="14"/>
      <c r="N138" s="2"/>
      <c r="O138" s="15"/>
      <c r="P138" s="13"/>
    </row>
    <row r="139" spans="1:16" x14ac:dyDescent="0.25">
      <c r="A139" s="1"/>
      <c r="B139" s="13"/>
      <c r="C139" s="13"/>
      <c r="D139" s="13"/>
      <c r="E139" s="13"/>
      <c r="F139" s="13"/>
      <c r="G139" s="13"/>
      <c r="H139" s="14"/>
      <c r="I139" s="14"/>
      <c r="J139" s="14"/>
      <c r="K139" s="14"/>
      <c r="L139" s="14"/>
      <c r="M139" s="14"/>
      <c r="N139" s="2"/>
      <c r="O139" s="15"/>
      <c r="P139" s="13"/>
    </row>
    <row r="140" spans="1:16" x14ac:dyDescent="0.25">
      <c r="A140" s="1"/>
      <c r="B140" s="13"/>
      <c r="C140" s="13"/>
      <c r="D140" s="13"/>
      <c r="E140" s="13"/>
      <c r="F140" s="13"/>
      <c r="G140" s="13"/>
      <c r="H140" s="14"/>
      <c r="I140" s="14"/>
      <c r="J140" s="14"/>
      <c r="K140" s="14"/>
      <c r="L140" s="14"/>
      <c r="M140" s="14"/>
      <c r="N140" s="2"/>
      <c r="O140" s="15"/>
      <c r="P140" s="13"/>
    </row>
    <row r="141" spans="1:16" x14ac:dyDescent="0.25">
      <c r="A141" s="1"/>
      <c r="B141" s="13"/>
      <c r="C141" s="13"/>
      <c r="D141" s="13"/>
      <c r="E141" s="13"/>
      <c r="F141" s="13"/>
      <c r="G141" s="13"/>
      <c r="H141" s="14"/>
      <c r="I141" s="14"/>
      <c r="J141" s="14"/>
      <c r="K141" s="14"/>
      <c r="L141" s="14"/>
      <c r="M141" s="14"/>
      <c r="N141" s="2"/>
      <c r="O141" s="15"/>
      <c r="P141" s="13"/>
    </row>
    <row r="142" spans="1:16" x14ac:dyDescent="0.25">
      <c r="A142" s="1"/>
      <c r="B142" s="13"/>
      <c r="C142" s="13"/>
      <c r="D142" s="13"/>
      <c r="E142" s="13"/>
      <c r="F142" s="13"/>
      <c r="G142" s="13"/>
      <c r="H142" s="14"/>
      <c r="I142" s="14"/>
      <c r="J142" s="14"/>
      <c r="K142" s="14"/>
      <c r="L142" s="14"/>
      <c r="M142" s="14"/>
      <c r="N142" s="2"/>
      <c r="O142" s="15"/>
      <c r="P142" s="13"/>
    </row>
    <row r="143" spans="1:16" x14ac:dyDescent="0.25">
      <c r="A143" s="1"/>
      <c r="B143" s="13"/>
      <c r="C143" s="13"/>
      <c r="D143" s="13"/>
      <c r="E143" s="13"/>
      <c r="F143" s="13"/>
      <c r="G143" s="13"/>
      <c r="H143" s="14"/>
      <c r="I143" s="14"/>
      <c r="J143" s="14"/>
      <c r="K143" s="14"/>
      <c r="L143" s="14"/>
      <c r="M143" s="14"/>
      <c r="N143" s="2"/>
      <c r="O143" s="15"/>
      <c r="P143" s="13"/>
    </row>
    <row r="144" spans="1:16" x14ac:dyDescent="0.25">
      <c r="A144" s="1"/>
      <c r="B144" s="13"/>
      <c r="C144" s="13"/>
      <c r="D144" s="13"/>
      <c r="E144" s="13"/>
      <c r="F144" s="13"/>
      <c r="G144" s="13"/>
      <c r="H144" s="14"/>
      <c r="I144" s="14"/>
      <c r="J144" s="14"/>
      <c r="K144" s="14"/>
      <c r="L144" s="14"/>
      <c r="M144" s="14"/>
      <c r="N144" s="2"/>
      <c r="O144" s="15"/>
      <c r="P144" s="13"/>
    </row>
    <row r="145" spans="1:16" x14ac:dyDescent="0.25">
      <c r="A145" s="1"/>
      <c r="B145" s="13"/>
      <c r="C145" s="13"/>
      <c r="D145" s="13"/>
      <c r="E145" s="13"/>
      <c r="F145" s="13"/>
      <c r="G145" s="13"/>
      <c r="H145" s="14"/>
      <c r="I145" s="14"/>
      <c r="J145" s="14"/>
      <c r="K145" s="14"/>
      <c r="L145" s="14"/>
      <c r="M145" s="14"/>
      <c r="N145" s="2"/>
      <c r="O145" s="15"/>
      <c r="P145" s="13"/>
    </row>
    <row r="146" spans="1:16" x14ac:dyDescent="0.25">
      <c r="A146" s="1"/>
      <c r="B146" s="13"/>
      <c r="C146" s="13"/>
      <c r="D146" s="13"/>
      <c r="E146" s="13"/>
      <c r="F146" s="13"/>
      <c r="G146" s="13"/>
      <c r="H146" s="14"/>
      <c r="I146" s="14"/>
      <c r="J146" s="14"/>
      <c r="K146" s="14"/>
      <c r="L146" s="14"/>
      <c r="M146" s="14"/>
      <c r="N146" s="2"/>
      <c r="O146" s="15"/>
      <c r="P146" s="13"/>
    </row>
    <row r="147" spans="1:16" x14ac:dyDescent="0.25">
      <c r="A147" s="1"/>
      <c r="B147" s="13"/>
      <c r="C147" s="13"/>
      <c r="D147" s="13"/>
      <c r="E147" s="13"/>
      <c r="F147" s="13"/>
      <c r="G147" s="13"/>
      <c r="H147" s="14"/>
      <c r="I147" s="14"/>
      <c r="J147" s="14"/>
      <c r="K147" s="14"/>
      <c r="L147" s="14"/>
      <c r="M147" s="14"/>
      <c r="N147" s="2"/>
      <c r="O147" s="15"/>
      <c r="P147" s="13"/>
    </row>
    <row r="148" spans="1:16" x14ac:dyDescent="0.25">
      <c r="A148" s="1"/>
      <c r="B148" s="13"/>
      <c r="C148" s="13"/>
      <c r="D148" s="13"/>
      <c r="E148" s="13"/>
      <c r="F148" s="13"/>
      <c r="G148" s="13"/>
      <c r="H148" s="14"/>
      <c r="I148" s="14"/>
      <c r="J148" s="14"/>
      <c r="K148" s="14"/>
      <c r="L148" s="14"/>
      <c r="M148" s="14"/>
      <c r="N148" s="2"/>
      <c r="O148" s="15"/>
      <c r="P148" s="13"/>
    </row>
    <row r="149" spans="1:16" x14ac:dyDescent="0.25">
      <c r="A149" s="1"/>
      <c r="B149" s="13"/>
      <c r="C149" s="13"/>
      <c r="D149" s="13"/>
      <c r="E149" s="13"/>
      <c r="F149" s="13"/>
      <c r="G149" s="13"/>
      <c r="H149" s="14"/>
      <c r="I149" s="14"/>
      <c r="J149" s="14"/>
      <c r="K149" s="14"/>
      <c r="L149" s="14"/>
      <c r="M149" s="14"/>
      <c r="N149" s="2"/>
      <c r="O149" s="15"/>
      <c r="P149" s="13"/>
    </row>
    <row r="150" spans="1:16" x14ac:dyDescent="0.25">
      <c r="A150" s="1"/>
      <c r="B150" s="13"/>
      <c r="C150" s="13"/>
      <c r="D150" s="13"/>
      <c r="E150" s="13"/>
      <c r="F150" s="13"/>
      <c r="G150" s="13"/>
      <c r="H150" s="14"/>
      <c r="I150" s="14"/>
      <c r="J150" s="14"/>
      <c r="K150" s="14"/>
      <c r="L150" s="14"/>
      <c r="M150" s="14"/>
      <c r="N150" s="2"/>
      <c r="O150" s="15"/>
      <c r="P150" s="13"/>
    </row>
    <row r="151" spans="1:16" x14ac:dyDescent="0.25">
      <c r="A151" s="1"/>
      <c r="B151" s="13"/>
      <c r="C151" s="13"/>
      <c r="D151" s="13"/>
      <c r="E151" s="13"/>
      <c r="F151" s="13"/>
      <c r="G151" s="13"/>
      <c r="H151" s="14"/>
      <c r="I151" s="14"/>
      <c r="J151" s="14"/>
      <c r="K151" s="14"/>
      <c r="L151" s="14"/>
      <c r="M151" s="14"/>
      <c r="N151" s="2"/>
      <c r="O151" s="15"/>
      <c r="P151" s="13"/>
    </row>
    <row r="152" spans="1:16" x14ac:dyDescent="0.25">
      <c r="A152" s="1"/>
      <c r="B152" s="13"/>
      <c r="C152" s="13"/>
      <c r="D152" s="13"/>
      <c r="E152" s="13"/>
      <c r="F152" s="13"/>
      <c r="G152" s="13"/>
      <c r="H152" s="14"/>
      <c r="I152" s="14"/>
      <c r="J152" s="14"/>
      <c r="K152" s="14"/>
      <c r="L152" s="14"/>
      <c r="M152" s="14"/>
      <c r="N152" s="2"/>
      <c r="O152" s="15"/>
      <c r="P152" s="13"/>
    </row>
    <row r="153" spans="1:16" x14ac:dyDescent="0.25">
      <c r="A153" s="1"/>
      <c r="B153" s="13"/>
      <c r="C153" s="13"/>
      <c r="D153" s="13"/>
      <c r="E153" s="13"/>
      <c r="F153" s="13"/>
      <c r="G153" s="13"/>
      <c r="H153" s="14"/>
      <c r="I153" s="14"/>
      <c r="J153" s="14"/>
      <c r="K153" s="14"/>
      <c r="L153" s="14"/>
      <c r="M153" s="14"/>
      <c r="N153" s="2"/>
      <c r="O153" s="15"/>
      <c r="P153" s="13"/>
    </row>
    <row r="154" spans="1:16" x14ac:dyDescent="0.25">
      <c r="A154" s="1"/>
      <c r="B154" s="13"/>
      <c r="C154" s="13"/>
      <c r="D154" s="13"/>
      <c r="E154" s="13"/>
      <c r="F154" s="13"/>
      <c r="G154" s="13"/>
      <c r="H154" s="14"/>
      <c r="I154" s="14"/>
      <c r="J154" s="14"/>
      <c r="K154" s="14"/>
      <c r="L154" s="14"/>
      <c r="M154" s="14"/>
      <c r="N154" s="2"/>
      <c r="O154" s="15"/>
      <c r="P154" s="13"/>
    </row>
    <row r="155" spans="1:16" x14ac:dyDescent="0.25">
      <c r="A155" s="1"/>
      <c r="B155" s="13"/>
      <c r="C155" s="13"/>
      <c r="D155" s="13"/>
      <c r="E155" s="13"/>
      <c r="F155" s="13"/>
      <c r="G155" s="13"/>
      <c r="H155" s="14"/>
      <c r="I155" s="14"/>
      <c r="J155" s="14"/>
      <c r="K155" s="14"/>
      <c r="L155" s="14"/>
      <c r="M155" s="14"/>
      <c r="N155" s="2"/>
      <c r="O155" s="15"/>
      <c r="P155" s="13"/>
    </row>
    <row r="156" spans="1:16" x14ac:dyDescent="0.25">
      <c r="A156" s="1"/>
      <c r="B156" s="13"/>
      <c r="C156" s="13"/>
      <c r="D156" s="13"/>
      <c r="E156" s="13"/>
      <c r="F156" s="13"/>
      <c r="G156" s="13"/>
      <c r="H156" s="14"/>
      <c r="I156" s="14"/>
      <c r="J156" s="14"/>
      <c r="K156" s="14"/>
      <c r="L156" s="14"/>
      <c r="M156" s="14"/>
      <c r="N156" s="2"/>
      <c r="O156" s="15"/>
      <c r="P156" s="13"/>
    </row>
    <row r="157" spans="1:16" x14ac:dyDescent="0.25">
      <c r="A157" s="1"/>
      <c r="B157" s="13"/>
      <c r="C157" s="13"/>
      <c r="D157" s="13"/>
      <c r="E157" s="13"/>
      <c r="F157" s="13"/>
      <c r="G157" s="13"/>
      <c r="H157" s="14"/>
      <c r="I157" s="14"/>
      <c r="J157" s="14"/>
      <c r="K157" s="14"/>
      <c r="L157" s="14"/>
      <c r="M157" s="14"/>
      <c r="N157" s="2"/>
      <c r="O157" s="15"/>
      <c r="P157" s="13"/>
    </row>
    <row r="158" spans="1:16" x14ac:dyDescent="0.25">
      <c r="A158" s="1"/>
      <c r="B158" s="13"/>
      <c r="C158" s="13"/>
      <c r="D158" s="13"/>
      <c r="E158" s="13"/>
      <c r="F158" s="13"/>
      <c r="G158" s="13"/>
      <c r="H158" s="14"/>
      <c r="I158" s="14"/>
      <c r="J158" s="14"/>
      <c r="K158" s="14"/>
      <c r="L158" s="14"/>
      <c r="M158" s="14"/>
      <c r="N158" s="2"/>
      <c r="O158" s="15"/>
      <c r="P158" s="13"/>
    </row>
    <row r="159" spans="1:16" x14ac:dyDescent="0.25">
      <c r="A159" s="1"/>
      <c r="B159" s="13"/>
      <c r="C159" s="13"/>
      <c r="D159" s="13"/>
      <c r="E159" s="13"/>
      <c r="F159" s="13"/>
      <c r="G159" s="13"/>
      <c r="H159" s="14"/>
      <c r="I159" s="14"/>
      <c r="J159" s="14"/>
      <c r="K159" s="14"/>
      <c r="L159" s="14"/>
      <c r="M159" s="14"/>
      <c r="N159" s="2"/>
      <c r="O159" s="15"/>
      <c r="P159" s="13"/>
    </row>
    <row r="160" spans="1:16" x14ac:dyDescent="0.25">
      <c r="A160" s="1"/>
      <c r="B160" s="13"/>
      <c r="C160" s="13"/>
      <c r="D160" s="13"/>
      <c r="E160" s="13"/>
      <c r="F160" s="13"/>
      <c r="G160" s="13"/>
      <c r="H160" s="14"/>
      <c r="I160" s="14"/>
      <c r="J160" s="14"/>
      <c r="K160" s="14"/>
      <c r="L160" s="14"/>
      <c r="M160" s="14"/>
      <c r="N160" s="2"/>
      <c r="O160" s="15"/>
      <c r="P160" s="13"/>
    </row>
    <row r="161" spans="1:16" x14ac:dyDescent="0.25">
      <c r="A161" s="1"/>
      <c r="B161" s="13"/>
      <c r="C161" s="13"/>
      <c r="D161" s="13"/>
      <c r="E161" s="13"/>
      <c r="F161" s="13"/>
      <c r="G161" s="13"/>
      <c r="H161" s="14"/>
      <c r="I161" s="14"/>
      <c r="J161" s="14"/>
      <c r="K161" s="14"/>
      <c r="L161" s="14"/>
      <c r="M161" s="14"/>
      <c r="N161" s="2"/>
      <c r="O161" s="15"/>
      <c r="P161" s="13"/>
    </row>
    <row r="162" spans="1:16" x14ac:dyDescent="0.25">
      <c r="A162" s="1"/>
      <c r="B162" s="13"/>
      <c r="C162" s="13"/>
      <c r="D162" s="13"/>
      <c r="E162" s="13"/>
      <c r="F162" s="13"/>
      <c r="G162" s="13"/>
      <c r="H162" s="14"/>
      <c r="I162" s="14"/>
      <c r="J162" s="14"/>
      <c r="K162" s="14"/>
      <c r="L162" s="14"/>
      <c r="M162" s="14"/>
      <c r="N162" s="2"/>
      <c r="O162" s="15"/>
      <c r="P162" s="13"/>
    </row>
    <row r="163" spans="1:16" x14ac:dyDescent="0.25">
      <c r="A163" s="1"/>
      <c r="B163" s="13"/>
      <c r="C163" s="13"/>
      <c r="D163" s="13"/>
      <c r="E163" s="13"/>
      <c r="F163" s="13"/>
      <c r="G163" s="13"/>
      <c r="H163" s="14"/>
      <c r="I163" s="14"/>
      <c r="J163" s="14"/>
      <c r="K163" s="14"/>
      <c r="L163" s="14"/>
      <c r="M163" s="14"/>
      <c r="N163" s="2"/>
      <c r="O163" s="15"/>
      <c r="P163" s="13"/>
    </row>
    <row r="164" spans="1:16" x14ac:dyDescent="0.25">
      <c r="A164" s="1"/>
      <c r="B164" s="13"/>
      <c r="C164" s="13"/>
      <c r="D164" s="13"/>
      <c r="E164" s="13"/>
      <c r="F164" s="13"/>
      <c r="G164" s="13"/>
      <c r="H164" s="14"/>
      <c r="I164" s="14"/>
      <c r="J164" s="14"/>
      <c r="K164" s="14"/>
      <c r="L164" s="14"/>
      <c r="M164" s="14"/>
      <c r="N164" s="2"/>
      <c r="O164" s="15"/>
      <c r="P164" s="13"/>
    </row>
    <row r="165" spans="1:16" x14ac:dyDescent="0.25">
      <c r="A165" s="1"/>
      <c r="B165" s="13"/>
      <c r="C165" s="13"/>
      <c r="D165" s="13"/>
      <c r="E165" s="13"/>
      <c r="F165" s="13"/>
      <c r="G165" s="13"/>
      <c r="H165" s="14"/>
      <c r="I165" s="14"/>
      <c r="J165" s="14"/>
      <c r="K165" s="14"/>
      <c r="L165" s="14"/>
      <c r="M165" s="14"/>
      <c r="N165" s="2"/>
      <c r="O165" s="15"/>
      <c r="P165" s="13"/>
    </row>
    <row r="166" spans="1:16" x14ac:dyDescent="0.25">
      <c r="A166" s="1"/>
      <c r="B166" s="13"/>
      <c r="C166" s="13"/>
      <c r="D166" s="13"/>
      <c r="E166" s="13"/>
      <c r="F166" s="13"/>
      <c r="G166" s="13"/>
      <c r="H166" s="14"/>
      <c r="I166" s="14"/>
      <c r="J166" s="14"/>
      <c r="K166" s="14"/>
      <c r="L166" s="14"/>
      <c r="M166" s="14"/>
      <c r="N166" s="2"/>
      <c r="O166" s="15"/>
      <c r="P166" s="13"/>
    </row>
    <row r="167" spans="1:16" x14ac:dyDescent="0.25">
      <c r="A167" s="1"/>
      <c r="B167" s="13"/>
      <c r="C167" s="13"/>
      <c r="D167" s="13"/>
      <c r="E167" s="13"/>
      <c r="F167" s="13"/>
      <c r="G167" s="13"/>
      <c r="H167" s="14"/>
      <c r="I167" s="14"/>
      <c r="J167" s="14"/>
      <c r="K167" s="14"/>
      <c r="L167" s="14"/>
      <c r="M167" s="14"/>
      <c r="N167" s="2"/>
      <c r="O167" s="15"/>
      <c r="P167" s="13"/>
    </row>
    <row r="168" spans="1:16" x14ac:dyDescent="0.25">
      <c r="A168" s="1"/>
      <c r="B168" s="13"/>
      <c r="C168" s="13"/>
      <c r="D168" s="13"/>
      <c r="E168" s="13"/>
      <c r="F168" s="13"/>
      <c r="G168" s="13"/>
      <c r="H168" s="14"/>
      <c r="I168" s="14"/>
      <c r="J168" s="14"/>
      <c r="K168" s="14"/>
      <c r="L168" s="14"/>
      <c r="M168" s="14"/>
      <c r="N168" s="2"/>
      <c r="O168" s="15"/>
      <c r="P168" s="13"/>
    </row>
    <row r="169" spans="1:16" x14ac:dyDescent="0.25">
      <c r="A169" s="1"/>
      <c r="B169" s="13"/>
      <c r="C169" s="13"/>
      <c r="D169" s="13"/>
      <c r="E169" s="13"/>
      <c r="F169" s="13"/>
      <c r="G169" s="13"/>
      <c r="H169" s="14"/>
      <c r="I169" s="14"/>
      <c r="J169" s="14"/>
      <c r="K169" s="14"/>
      <c r="L169" s="14"/>
      <c r="M169" s="14"/>
      <c r="N169" s="2"/>
      <c r="O169" s="15"/>
      <c r="P169" s="13"/>
    </row>
    <row r="170" spans="1:16" x14ac:dyDescent="0.25">
      <c r="A170" s="1"/>
      <c r="B170" s="13"/>
      <c r="C170" s="13"/>
      <c r="D170" s="13"/>
      <c r="E170" s="13"/>
      <c r="F170" s="13"/>
      <c r="G170" s="13"/>
      <c r="H170" s="14"/>
      <c r="I170" s="14"/>
      <c r="J170" s="14"/>
      <c r="K170" s="14"/>
      <c r="L170" s="14"/>
      <c r="M170" s="14"/>
      <c r="N170" s="2"/>
      <c r="O170" s="15"/>
      <c r="P170" s="13"/>
    </row>
    <row r="171" spans="1:16" x14ac:dyDescent="0.25">
      <c r="A171" s="1"/>
      <c r="B171" s="13"/>
      <c r="C171" s="13"/>
      <c r="D171" s="13"/>
      <c r="E171" s="13"/>
      <c r="F171" s="13"/>
      <c r="G171" s="13"/>
      <c r="H171" s="14"/>
      <c r="I171" s="14"/>
      <c r="J171" s="14"/>
      <c r="K171" s="14"/>
      <c r="L171" s="14"/>
      <c r="M171" s="14"/>
      <c r="N171" s="2"/>
      <c r="O171" s="15"/>
      <c r="P171" s="13"/>
    </row>
    <row r="172" spans="1:16" x14ac:dyDescent="0.25">
      <c r="A172" s="1"/>
      <c r="B172" s="13"/>
      <c r="C172" s="13"/>
      <c r="D172" s="13"/>
      <c r="E172" s="13"/>
      <c r="F172" s="13"/>
      <c r="G172" s="13"/>
      <c r="H172" s="14"/>
      <c r="I172" s="14"/>
      <c r="J172" s="14"/>
      <c r="K172" s="14"/>
      <c r="L172" s="14"/>
      <c r="M172" s="14"/>
      <c r="N172" s="2"/>
      <c r="O172" s="15"/>
      <c r="P172" s="13"/>
    </row>
    <row r="173" spans="1:16" x14ac:dyDescent="0.25">
      <c r="A173" s="1"/>
      <c r="B173" s="13"/>
      <c r="C173" s="13"/>
      <c r="D173" s="13"/>
      <c r="E173" s="13"/>
      <c r="F173" s="13"/>
      <c r="G173" s="13"/>
      <c r="H173" s="14"/>
      <c r="I173" s="14"/>
      <c r="J173" s="14"/>
      <c r="K173" s="14"/>
      <c r="L173" s="14"/>
      <c r="M173" s="14"/>
      <c r="N173" s="2"/>
      <c r="O173" s="15"/>
      <c r="P173" s="13"/>
    </row>
    <row r="174" spans="1:16" x14ac:dyDescent="0.25">
      <c r="A174" s="1"/>
      <c r="B174" s="13"/>
      <c r="C174" s="13"/>
      <c r="D174" s="13"/>
      <c r="E174" s="13"/>
      <c r="F174" s="13"/>
      <c r="G174" s="13"/>
      <c r="H174" s="14"/>
      <c r="I174" s="14"/>
      <c r="J174" s="14"/>
      <c r="K174" s="14"/>
      <c r="L174" s="14"/>
      <c r="M174" s="14"/>
      <c r="N174" s="2"/>
      <c r="O174" s="15"/>
      <c r="P174" s="13"/>
    </row>
    <row r="175" spans="1:16" x14ac:dyDescent="0.25">
      <c r="A175" s="1"/>
      <c r="B175" s="13"/>
      <c r="C175" s="13"/>
      <c r="D175" s="13"/>
      <c r="E175" s="13"/>
      <c r="F175" s="13"/>
      <c r="G175" s="13"/>
      <c r="H175" s="14"/>
      <c r="I175" s="14"/>
      <c r="J175" s="14"/>
      <c r="K175" s="14"/>
      <c r="L175" s="14"/>
      <c r="M175" s="14"/>
      <c r="N175" s="2"/>
      <c r="O175" s="15"/>
      <c r="P175" s="13"/>
    </row>
    <row r="176" spans="1:16" x14ac:dyDescent="0.25">
      <c r="A176" s="1"/>
      <c r="B176" s="13"/>
      <c r="C176" s="13"/>
      <c r="D176" s="13"/>
      <c r="E176" s="13"/>
      <c r="F176" s="13"/>
      <c r="G176" s="13"/>
      <c r="H176" s="14"/>
      <c r="I176" s="14"/>
      <c r="J176" s="14"/>
      <c r="K176" s="14"/>
      <c r="L176" s="14"/>
      <c r="M176" s="14"/>
      <c r="N176" s="2"/>
      <c r="O176" s="15"/>
      <c r="P176" s="13"/>
    </row>
    <row r="177" spans="1:16" x14ac:dyDescent="0.25">
      <c r="A177" s="1"/>
      <c r="B177" s="13"/>
      <c r="C177" s="13"/>
      <c r="D177" s="13"/>
      <c r="E177" s="13"/>
      <c r="F177" s="13"/>
      <c r="G177" s="13"/>
      <c r="H177" s="14"/>
      <c r="I177" s="14"/>
      <c r="J177" s="14"/>
      <c r="K177" s="14"/>
      <c r="L177" s="14"/>
      <c r="M177" s="14"/>
      <c r="N177" s="2"/>
      <c r="O177" s="15"/>
      <c r="P177" s="13"/>
    </row>
    <row r="178" spans="1:16" x14ac:dyDescent="0.25">
      <c r="A178" s="1"/>
      <c r="B178" s="13"/>
      <c r="C178" s="13"/>
      <c r="D178" s="13"/>
      <c r="E178" s="13"/>
      <c r="F178" s="13"/>
      <c r="G178" s="13"/>
      <c r="H178" s="14"/>
      <c r="I178" s="14"/>
      <c r="J178" s="14"/>
      <c r="K178" s="14"/>
      <c r="L178" s="14"/>
      <c r="M178" s="14"/>
      <c r="N178" s="2"/>
      <c r="O178" s="15"/>
      <c r="P178" s="13"/>
    </row>
    <row r="179" spans="1:16" x14ac:dyDescent="0.25">
      <c r="A179" s="1"/>
      <c r="B179" s="13"/>
      <c r="C179" s="13"/>
      <c r="D179" s="13"/>
      <c r="E179" s="13"/>
      <c r="F179" s="13"/>
      <c r="G179" s="13"/>
      <c r="H179" s="14"/>
      <c r="I179" s="14"/>
      <c r="J179" s="14"/>
      <c r="K179" s="14"/>
      <c r="L179" s="14"/>
      <c r="M179" s="14"/>
      <c r="N179" s="2"/>
      <c r="O179" s="15"/>
      <c r="P179" s="13"/>
    </row>
    <row r="180" spans="1:16" x14ac:dyDescent="0.25">
      <c r="A180" s="1"/>
      <c r="B180" s="13"/>
      <c r="C180" s="13"/>
      <c r="D180" s="13"/>
      <c r="E180" s="13"/>
      <c r="F180" s="13"/>
      <c r="G180" s="13"/>
      <c r="H180" s="14"/>
      <c r="I180" s="14"/>
      <c r="J180" s="14"/>
      <c r="K180" s="14"/>
      <c r="L180" s="14"/>
      <c r="M180" s="14"/>
      <c r="N180" s="2"/>
      <c r="O180" s="15"/>
      <c r="P180" s="13"/>
    </row>
    <row r="181" spans="1:16" x14ac:dyDescent="0.25">
      <c r="A181" s="3"/>
      <c r="B181" s="16"/>
      <c r="C181" s="16"/>
      <c r="D181" s="16"/>
      <c r="E181" s="16"/>
      <c r="F181" s="16"/>
      <c r="G181" s="16"/>
      <c r="H181" s="14"/>
      <c r="I181" s="14"/>
      <c r="J181" s="14"/>
      <c r="K181" s="14"/>
      <c r="L181" s="17"/>
      <c r="M181" s="17"/>
      <c r="N181" s="18"/>
      <c r="O181" s="19"/>
      <c r="P181" s="20"/>
    </row>
    <row r="182" spans="1:16" x14ac:dyDescent="0.25">
      <c r="A182" s="3"/>
      <c r="B182" s="16"/>
      <c r="C182" s="16"/>
      <c r="D182" s="16"/>
      <c r="E182" s="16"/>
      <c r="F182" s="16"/>
      <c r="G182" s="16"/>
      <c r="H182" s="14"/>
      <c r="I182" s="14"/>
      <c r="J182" s="14"/>
      <c r="K182" s="14"/>
      <c r="L182" s="17"/>
      <c r="M182" s="17"/>
      <c r="N182" s="18"/>
      <c r="O182" s="19"/>
      <c r="P182" s="20"/>
    </row>
    <row r="183" spans="1:16" x14ac:dyDescent="0.25">
      <c r="A183" s="3"/>
      <c r="B183" s="16"/>
      <c r="C183" s="16"/>
      <c r="D183" s="16"/>
      <c r="E183" s="16"/>
      <c r="F183" s="16"/>
      <c r="G183" s="16"/>
      <c r="H183" s="14"/>
      <c r="I183" s="14"/>
      <c r="J183" s="14"/>
      <c r="K183" s="14"/>
      <c r="L183" s="17"/>
      <c r="M183" s="17"/>
      <c r="N183" s="18"/>
      <c r="O183" s="19"/>
      <c r="P183" s="20"/>
    </row>
    <row r="184" spans="1:16" x14ac:dyDescent="0.25">
      <c r="A184" s="3"/>
      <c r="B184" s="16"/>
      <c r="C184" s="16"/>
      <c r="D184" s="16"/>
      <c r="E184" s="16"/>
      <c r="F184" s="16"/>
      <c r="G184" s="16"/>
      <c r="H184" s="14"/>
      <c r="I184" s="14"/>
      <c r="J184" s="14"/>
      <c r="K184" s="14"/>
      <c r="L184" s="17"/>
      <c r="M184" s="17"/>
      <c r="N184" s="18"/>
      <c r="O184" s="19"/>
      <c r="P184" s="20"/>
    </row>
    <row r="185" spans="1:16" x14ac:dyDescent="0.25">
      <c r="A185" s="3"/>
      <c r="B185" s="16"/>
      <c r="C185" s="16"/>
      <c r="D185" s="16"/>
      <c r="E185" s="16"/>
      <c r="F185" s="16"/>
      <c r="G185" s="16"/>
      <c r="H185" s="14"/>
      <c r="I185" s="14"/>
      <c r="J185" s="14"/>
      <c r="K185" s="14"/>
      <c r="L185" s="17"/>
      <c r="M185" s="17"/>
      <c r="N185" s="18"/>
      <c r="O185" s="19"/>
      <c r="P185" s="20"/>
    </row>
  </sheetData>
  <conditionalFormatting sqref="H2:Q38">
    <cfRule type="expression" dxfId="7" priority="1">
      <formula>$G2&lt;&gt;"Yes"</formula>
    </cfRule>
  </conditionalFormatting>
  <dataValidations count="4">
    <dataValidation type="list" allowBlank="1" showInputMessage="1" showErrorMessage="1" sqref="F2:F38" xr:uid="{20B51779-B22D-41C5-AEE6-B94773647B0C}">
      <formula1>"Yes,No"</formula1>
    </dataValidation>
    <dataValidation type="decimal" errorStyle="warning" allowBlank="1" showInputMessage="1" showErrorMessage="1" error="Please enter a number between 0 and 168." sqref="P2:P38" xr:uid="{8CF19826-52B6-4E38-BACB-47A43ADE76A4}">
      <formula1>0</formula1>
      <formula2>168</formula2>
    </dataValidation>
    <dataValidation type="list" allowBlank="1" showInputMessage="1" showErrorMessage="1" sqref="E2:E38 G2:G38" xr:uid="{256CEFCA-27F0-4FC6-9846-5A111866DF59}">
      <formula1>"Yes, No"</formula1>
    </dataValidation>
    <dataValidation type="decimal" errorStyle="warning" allowBlank="1" showInputMessage="1" showErrorMessage="1" error="Please enter a value greater than 0 and less than 100." sqref="Q1:Q1048576" xr:uid="{5A010A89-6C9B-4189-A1DC-32DBB7337F75}">
      <formula1>0.01</formula1>
      <formula2>100</formula2>
    </dataValidation>
  </dataValidations>
  <printOptions horizontalCentered="1"/>
  <pageMargins left="0.25" right="0.25" top="0.43684895833333331" bottom="0.75" header="0.3" footer="0.3"/>
  <pageSetup paperSize="5" scale="33" fitToHeight="0" orientation="landscape" r:id="rId1"/>
  <headerFooter>
    <oddHeader>&amp;CSupported Employment Tracking Sheet</oddHeader>
    <oddFooter>&amp;RRevised 07/01/2020</oddFooter>
  </headerFooter>
  <tableParts count="1">
    <tablePart r:id="rId2"/>
  </tableParts>
  <extLst>
    <ext xmlns:x14="http://schemas.microsoft.com/office/spreadsheetml/2009/9/main" uri="{CCE6A557-97BC-4b89-ADB6-D9C93CAAB3DF}">
      <x14:dataValidations xmlns:xm="http://schemas.microsoft.com/office/excel/2006/main" count="1">
        <x14:dataValidation type="date" errorStyle="warning" allowBlank="1" showInputMessage="1" showErrorMessage="1" error="The date entered is not between the beginning of the fiscal year and today's date." xr:uid="{0003EE20-E6DD-4124-8E0F-113082D4480C}">
          <x14:formula1>
            <xm:f>DATE('Instructions &amp; Definitions'!$B$2-1,7,1)</xm:f>
          </x14:formula1>
          <x14:formula2>
            <xm:f>TODAY()</xm:f>
          </x14:formula2>
          <xm:sqref>H2:M38 D2:D38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5352B-82A9-4277-8C6E-03BF27E2045B}">
  <sheetPr>
    <pageSetUpPr fitToPage="1"/>
  </sheetPr>
  <dimension ref="A1:T185"/>
  <sheetViews>
    <sheetView view="pageLayout" zoomScale="70" zoomScaleNormal="100" zoomScalePageLayoutView="70" workbookViewId="0">
      <selection activeCell="R2" sqref="R2:R37"/>
    </sheetView>
  </sheetViews>
  <sheetFormatPr defaultRowHeight="15" x14ac:dyDescent="0.25"/>
  <cols>
    <col min="1" max="1" width="25.7109375" style="4" bestFit="1" customWidth="1"/>
    <col min="2" max="2" width="22" style="21" customWidth="1"/>
    <col min="3" max="7" width="26.7109375" style="21" customWidth="1"/>
    <col min="8" max="11" width="19.140625" customWidth="1"/>
    <col min="12" max="13" width="21.28515625" customWidth="1"/>
    <col min="14" max="14" width="24.7109375" style="5" customWidth="1"/>
    <col min="15" max="15" width="19.7109375" style="22" customWidth="1"/>
    <col min="16" max="16" width="17.85546875" style="21" customWidth="1"/>
    <col min="18" max="18" width="138.42578125" bestFit="1" customWidth="1"/>
    <col min="19" max="20" width="0" hidden="1" customWidth="1"/>
  </cols>
  <sheetData>
    <row r="1" spans="1:20" ht="66.75" customHeight="1" x14ac:dyDescent="0.25">
      <c r="A1" s="6" t="s">
        <v>5</v>
      </c>
      <c r="B1" s="6" t="s">
        <v>6</v>
      </c>
      <c r="C1" s="7" t="s">
        <v>4</v>
      </c>
      <c r="D1" s="7" t="s">
        <v>28</v>
      </c>
      <c r="E1" s="8" t="s">
        <v>62</v>
      </c>
      <c r="F1" s="6" t="s">
        <v>56</v>
      </c>
      <c r="G1" s="7" t="s">
        <v>55</v>
      </c>
      <c r="H1" s="8" t="s">
        <v>68</v>
      </c>
      <c r="I1" s="8" t="s">
        <v>75</v>
      </c>
      <c r="J1" s="8" t="s">
        <v>76</v>
      </c>
      <c r="K1" s="8" t="s">
        <v>73</v>
      </c>
      <c r="L1" s="10" t="s">
        <v>0</v>
      </c>
      <c r="M1" s="8" t="s">
        <v>3</v>
      </c>
      <c r="N1" s="6" t="s">
        <v>1</v>
      </c>
      <c r="O1" s="6" t="s">
        <v>2</v>
      </c>
      <c r="P1" s="9" t="s">
        <v>24</v>
      </c>
      <c r="Q1" s="11" t="s">
        <v>23</v>
      </c>
      <c r="R1" s="8" t="s">
        <v>8</v>
      </c>
      <c r="S1" s="30" t="s">
        <v>86</v>
      </c>
      <c r="T1" s="30" t="s">
        <v>90</v>
      </c>
    </row>
    <row r="2" spans="1:20" ht="14.25" customHeight="1" x14ac:dyDescent="0.25">
      <c r="A2" s="12"/>
      <c r="B2" s="12"/>
      <c r="C2" s="1"/>
      <c r="D2" s="25"/>
      <c r="E2" s="1"/>
      <c r="F2" s="14"/>
      <c r="G2" s="1"/>
      <c r="H2" s="13"/>
      <c r="I2" s="13"/>
      <c r="J2" s="13"/>
      <c r="K2" s="13"/>
      <c r="L2" s="13"/>
      <c r="M2" s="13"/>
      <c r="N2" s="14"/>
      <c r="O2" s="14"/>
      <c r="P2" s="2"/>
      <c r="Q2" s="15"/>
      <c r="R2" s="28"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2" t="str">
        <f>IF(AND(December[[#This Row],[Start Date of Most Recent Job]]&lt;&gt;"",December[[#This Row],[End Date of Most Recent Job]]&lt;&gt;""),DATEDIF(December[[#This Row],[Start Date of Most Recent Job]],December[[#This Row],[End Date of Most Recent Job]],"D"),"")</f>
        <v/>
      </c>
      <c r="T2">
        <f ca="1">LEN(December[[#This Row],[Missing/Incorrect Values]])</f>
        <v>0</v>
      </c>
    </row>
    <row r="3" spans="1:20" x14ac:dyDescent="0.25">
      <c r="A3" s="12"/>
      <c r="B3" s="12"/>
      <c r="C3" s="1"/>
      <c r="D3" s="25"/>
      <c r="E3" s="1"/>
      <c r="F3" s="14"/>
      <c r="G3" s="1"/>
      <c r="H3" s="13"/>
      <c r="I3" s="13"/>
      <c r="J3" s="13"/>
      <c r="K3" s="13"/>
      <c r="L3" s="13"/>
      <c r="M3" s="13"/>
      <c r="N3" s="14"/>
      <c r="O3" s="14"/>
      <c r="P3" s="2"/>
      <c r="Q3" s="15"/>
      <c r="R3" s="28"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3" t="str">
        <f>IF(AND(December[[#This Row],[Start Date of Most Recent Job]]&lt;&gt;"",December[[#This Row],[End Date of Most Recent Job]]&lt;&gt;""),DATEDIF(December[[#This Row],[Start Date of Most Recent Job]],December[[#This Row],[End Date of Most Recent Job]],"D"),"")</f>
        <v/>
      </c>
      <c r="T3">
        <f ca="1">LEN(December[[#This Row],[Missing/Incorrect Values]])</f>
        <v>0</v>
      </c>
    </row>
    <row r="4" spans="1:20" x14ac:dyDescent="0.25">
      <c r="A4" s="12"/>
      <c r="B4" s="12"/>
      <c r="C4" s="1"/>
      <c r="D4" s="25"/>
      <c r="E4" s="1"/>
      <c r="F4" s="14"/>
      <c r="G4" s="1"/>
      <c r="H4" s="13"/>
      <c r="I4" s="13"/>
      <c r="J4" s="13"/>
      <c r="K4" s="13"/>
      <c r="L4" s="13"/>
      <c r="M4" s="13"/>
      <c r="N4" s="14"/>
      <c r="O4" s="14"/>
      <c r="P4" s="2"/>
      <c r="Q4" s="15"/>
      <c r="R4" s="28"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4" t="str">
        <f>IF(AND(December[[#This Row],[Start Date of Most Recent Job]]&lt;&gt;"",December[[#This Row],[End Date of Most Recent Job]]&lt;&gt;""),DATEDIF(December[[#This Row],[Start Date of Most Recent Job]],December[[#This Row],[End Date of Most Recent Job]],"D"),"")</f>
        <v/>
      </c>
      <c r="T4">
        <f ca="1">LEN(December[[#This Row],[Missing/Incorrect Values]])</f>
        <v>0</v>
      </c>
    </row>
    <row r="5" spans="1:20" x14ac:dyDescent="0.25">
      <c r="A5" s="12"/>
      <c r="B5" s="12"/>
      <c r="C5" s="1"/>
      <c r="D5" s="25"/>
      <c r="E5" s="1"/>
      <c r="F5" s="14"/>
      <c r="G5" s="1"/>
      <c r="H5" s="13"/>
      <c r="I5" s="13"/>
      <c r="J5" s="13"/>
      <c r="K5" s="13"/>
      <c r="L5" s="13"/>
      <c r="M5" s="13"/>
      <c r="N5" s="14"/>
      <c r="O5" s="14"/>
      <c r="P5" s="2"/>
      <c r="Q5" s="15"/>
      <c r="R5" s="28"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5" t="str">
        <f>IF(AND(December[[#This Row],[Start Date of Most Recent Job]]&lt;&gt;"",December[[#This Row],[End Date of Most Recent Job]]&lt;&gt;""),DATEDIF(December[[#This Row],[Start Date of Most Recent Job]],December[[#This Row],[End Date of Most Recent Job]],"D"),"")</f>
        <v/>
      </c>
      <c r="T5">
        <f ca="1">LEN(December[[#This Row],[Missing/Incorrect Values]])</f>
        <v>0</v>
      </c>
    </row>
    <row r="6" spans="1:20" x14ac:dyDescent="0.25">
      <c r="A6" s="12"/>
      <c r="B6" s="12"/>
      <c r="C6" s="1"/>
      <c r="D6" s="25"/>
      <c r="E6" s="1"/>
      <c r="F6" s="14"/>
      <c r="G6" s="1"/>
      <c r="H6" s="13"/>
      <c r="I6" s="13"/>
      <c r="J6" s="13"/>
      <c r="K6" s="13"/>
      <c r="L6" s="13"/>
      <c r="M6" s="13"/>
      <c r="N6" s="14"/>
      <c r="O6" s="14"/>
      <c r="P6" s="2"/>
      <c r="Q6" s="15"/>
      <c r="R6" s="28"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6" t="str">
        <f>IF(AND(December[[#This Row],[Start Date of Most Recent Job]]&lt;&gt;"",December[[#This Row],[End Date of Most Recent Job]]&lt;&gt;""),DATEDIF(December[[#This Row],[Start Date of Most Recent Job]],December[[#This Row],[End Date of Most Recent Job]],"D"),"")</f>
        <v/>
      </c>
      <c r="T6">
        <f ca="1">LEN(December[[#This Row],[Missing/Incorrect Values]])</f>
        <v>0</v>
      </c>
    </row>
    <row r="7" spans="1:20" x14ac:dyDescent="0.25">
      <c r="A7" s="12"/>
      <c r="B7" s="12"/>
      <c r="C7" s="1"/>
      <c r="D7" s="25"/>
      <c r="E7" s="1"/>
      <c r="F7" s="14"/>
      <c r="G7" s="1"/>
      <c r="H7" s="13"/>
      <c r="I7" s="13"/>
      <c r="J7" s="13"/>
      <c r="K7" s="13"/>
      <c r="L7" s="13"/>
      <c r="M7" s="13"/>
      <c r="N7" s="14"/>
      <c r="O7" s="14"/>
      <c r="P7" s="2"/>
      <c r="Q7" s="15"/>
      <c r="R7" s="28"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7" t="str">
        <f>IF(AND(December[[#This Row],[Start Date of Most Recent Job]]&lt;&gt;"",December[[#This Row],[End Date of Most Recent Job]]&lt;&gt;""),DATEDIF(December[[#This Row],[Start Date of Most Recent Job]],December[[#This Row],[End Date of Most Recent Job]],"D"),"")</f>
        <v/>
      </c>
      <c r="T7">
        <f ca="1">LEN(December[[#This Row],[Missing/Incorrect Values]])</f>
        <v>0</v>
      </c>
    </row>
    <row r="8" spans="1:20" x14ac:dyDescent="0.25">
      <c r="A8" s="12"/>
      <c r="B8" s="12"/>
      <c r="C8" s="1"/>
      <c r="D8" s="25"/>
      <c r="E8" s="1"/>
      <c r="F8" s="14"/>
      <c r="G8" s="1"/>
      <c r="H8" s="13"/>
      <c r="I8" s="13"/>
      <c r="J8" s="13"/>
      <c r="K8" s="13"/>
      <c r="L8" s="13"/>
      <c r="M8" s="13"/>
      <c r="N8" s="14"/>
      <c r="O8" s="14"/>
      <c r="P8" s="2"/>
      <c r="Q8" s="15"/>
      <c r="R8" s="28"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8" t="str">
        <f>IF(AND(December[[#This Row],[Start Date of Most Recent Job]]&lt;&gt;"",December[[#This Row],[End Date of Most Recent Job]]&lt;&gt;""),DATEDIF(December[[#This Row],[Start Date of Most Recent Job]],December[[#This Row],[End Date of Most Recent Job]],"D"),"")</f>
        <v/>
      </c>
      <c r="T8">
        <f ca="1">LEN(December[[#This Row],[Missing/Incorrect Values]])</f>
        <v>0</v>
      </c>
    </row>
    <row r="9" spans="1:20" x14ac:dyDescent="0.25">
      <c r="A9" s="12"/>
      <c r="B9" s="12"/>
      <c r="C9" s="1"/>
      <c r="D9" s="25"/>
      <c r="E9" s="1"/>
      <c r="F9" s="14"/>
      <c r="G9" s="1"/>
      <c r="H9" s="13"/>
      <c r="I9" s="13"/>
      <c r="J9" s="13"/>
      <c r="K9" s="13"/>
      <c r="L9" s="13"/>
      <c r="M9" s="13"/>
      <c r="N9" s="14"/>
      <c r="O9" s="14"/>
      <c r="P9" s="2"/>
      <c r="Q9" s="15"/>
      <c r="R9" s="28"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9" t="str">
        <f>IF(AND(December[[#This Row],[Start Date of Most Recent Job]]&lt;&gt;"",December[[#This Row],[End Date of Most Recent Job]]&lt;&gt;""),DATEDIF(December[[#This Row],[Start Date of Most Recent Job]],December[[#This Row],[End Date of Most Recent Job]],"D"),"")</f>
        <v/>
      </c>
      <c r="T9">
        <f ca="1">LEN(December[[#This Row],[Missing/Incorrect Values]])</f>
        <v>0</v>
      </c>
    </row>
    <row r="10" spans="1:20" x14ac:dyDescent="0.25">
      <c r="A10" s="12"/>
      <c r="B10" s="12"/>
      <c r="C10" s="1"/>
      <c r="D10" s="25"/>
      <c r="E10" s="1"/>
      <c r="F10" s="14"/>
      <c r="G10" s="1"/>
      <c r="H10" s="13"/>
      <c r="I10" s="13"/>
      <c r="J10" s="13"/>
      <c r="K10" s="13"/>
      <c r="L10" s="13"/>
      <c r="M10" s="13"/>
      <c r="N10" s="14"/>
      <c r="O10" s="14"/>
      <c r="P10" s="2"/>
      <c r="Q10" s="15"/>
      <c r="R10" s="28"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10" t="str">
        <f>IF(AND(December[[#This Row],[Start Date of Most Recent Job]]&lt;&gt;"",December[[#This Row],[End Date of Most Recent Job]]&lt;&gt;""),DATEDIF(December[[#This Row],[Start Date of Most Recent Job]],December[[#This Row],[End Date of Most Recent Job]],"D"),"")</f>
        <v/>
      </c>
      <c r="T10">
        <f ca="1">LEN(December[[#This Row],[Missing/Incorrect Values]])</f>
        <v>0</v>
      </c>
    </row>
    <row r="11" spans="1:20" x14ac:dyDescent="0.25">
      <c r="A11" s="12"/>
      <c r="B11" s="12"/>
      <c r="C11" s="1"/>
      <c r="D11" s="25"/>
      <c r="E11" s="1"/>
      <c r="F11" s="14"/>
      <c r="G11" s="1"/>
      <c r="H11" s="13"/>
      <c r="I11" s="13"/>
      <c r="J11" s="13"/>
      <c r="K11" s="13"/>
      <c r="L11" s="13"/>
      <c r="M11" s="13"/>
      <c r="N11" s="14"/>
      <c r="O11" s="14"/>
      <c r="P11" s="2"/>
      <c r="Q11" s="15"/>
      <c r="R11" s="28"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11" t="str">
        <f>IF(AND(December[[#This Row],[Start Date of Most Recent Job]]&lt;&gt;"",December[[#This Row],[End Date of Most Recent Job]]&lt;&gt;""),DATEDIF(December[[#This Row],[Start Date of Most Recent Job]],December[[#This Row],[End Date of Most Recent Job]],"D"),"")</f>
        <v/>
      </c>
      <c r="T11">
        <f ca="1">LEN(December[[#This Row],[Missing/Incorrect Values]])</f>
        <v>0</v>
      </c>
    </row>
    <row r="12" spans="1:20" x14ac:dyDescent="0.25">
      <c r="A12" s="12"/>
      <c r="B12" s="12"/>
      <c r="C12" s="1"/>
      <c r="D12" s="25"/>
      <c r="E12" s="1"/>
      <c r="F12" s="14"/>
      <c r="G12" s="1"/>
      <c r="H12" s="13"/>
      <c r="I12" s="13"/>
      <c r="J12" s="13"/>
      <c r="K12" s="13"/>
      <c r="L12" s="13"/>
      <c r="M12" s="13"/>
      <c r="N12" s="14"/>
      <c r="O12" s="14"/>
      <c r="P12" s="2"/>
      <c r="Q12" s="15"/>
      <c r="R12" s="28"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12" t="str">
        <f>IF(AND(December[[#This Row],[Start Date of Most Recent Job]]&lt;&gt;"",December[[#This Row],[End Date of Most Recent Job]]&lt;&gt;""),DATEDIF(December[[#This Row],[Start Date of Most Recent Job]],December[[#This Row],[End Date of Most Recent Job]],"D"),"")</f>
        <v/>
      </c>
      <c r="T12">
        <f ca="1">LEN(December[[#This Row],[Missing/Incorrect Values]])</f>
        <v>0</v>
      </c>
    </row>
    <row r="13" spans="1:20" x14ac:dyDescent="0.25">
      <c r="A13" s="12"/>
      <c r="B13" s="12"/>
      <c r="C13" s="1"/>
      <c r="D13" s="25"/>
      <c r="E13" s="1"/>
      <c r="F13" s="14"/>
      <c r="G13" s="1"/>
      <c r="H13" s="13"/>
      <c r="I13" s="13"/>
      <c r="J13" s="13"/>
      <c r="K13" s="13"/>
      <c r="L13" s="13"/>
      <c r="M13" s="13"/>
      <c r="N13" s="14"/>
      <c r="O13" s="14"/>
      <c r="P13" s="2"/>
      <c r="Q13" s="15"/>
      <c r="R13" s="28"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13" t="str">
        <f>IF(AND(December[[#This Row],[Start Date of Most Recent Job]]&lt;&gt;"",December[[#This Row],[End Date of Most Recent Job]]&lt;&gt;""),DATEDIF(December[[#This Row],[Start Date of Most Recent Job]],December[[#This Row],[End Date of Most Recent Job]],"D"),"")</f>
        <v/>
      </c>
      <c r="T13">
        <f ca="1">LEN(December[[#This Row],[Missing/Incorrect Values]])</f>
        <v>0</v>
      </c>
    </row>
    <row r="14" spans="1:20" x14ac:dyDescent="0.25">
      <c r="A14" s="12"/>
      <c r="B14" s="12"/>
      <c r="C14" s="1"/>
      <c r="D14" s="25"/>
      <c r="E14" s="1"/>
      <c r="F14" s="14"/>
      <c r="G14" s="1"/>
      <c r="H14" s="13"/>
      <c r="I14" s="13"/>
      <c r="J14" s="13"/>
      <c r="K14" s="13"/>
      <c r="L14" s="13"/>
      <c r="M14" s="13"/>
      <c r="N14" s="14"/>
      <c r="O14" s="14"/>
      <c r="P14" s="2"/>
      <c r="Q14" s="15"/>
      <c r="R14" s="28"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14" t="str">
        <f>IF(AND(December[[#This Row],[Start Date of Most Recent Job]]&lt;&gt;"",December[[#This Row],[End Date of Most Recent Job]]&lt;&gt;""),DATEDIF(December[[#This Row],[Start Date of Most Recent Job]],December[[#This Row],[End Date of Most Recent Job]],"D"),"")</f>
        <v/>
      </c>
      <c r="T14">
        <f ca="1">LEN(December[[#This Row],[Missing/Incorrect Values]])</f>
        <v>0</v>
      </c>
    </row>
    <row r="15" spans="1:20" x14ac:dyDescent="0.25">
      <c r="A15" s="12"/>
      <c r="B15" s="12"/>
      <c r="C15" s="1"/>
      <c r="D15" s="25"/>
      <c r="E15" s="1"/>
      <c r="F15" s="14"/>
      <c r="G15" s="1"/>
      <c r="H15" s="13"/>
      <c r="I15" s="13"/>
      <c r="J15" s="13"/>
      <c r="K15" s="13"/>
      <c r="L15" s="13"/>
      <c r="M15" s="13"/>
      <c r="N15" s="14"/>
      <c r="O15" s="14"/>
      <c r="P15" s="2"/>
      <c r="Q15" s="15"/>
      <c r="R15" s="28"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15" t="str">
        <f>IF(AND(December[[#This Row],[Start Date of Most Recent Job]]&lt;&gt;"",December[[#This Row],[End Date of Most Recent Job]]&lt;&gt;""),DATEDIF(December[[#This Row],[Start Date of Most Recent Job]],December[[#This Row],[End Date of Most Recent Job]],"D"),"")</f>
        <v/>
      </c>
      <c r="T15">
        <f ca="1">LEN(December[[#This Row],[Missing/Incorrect Values]])</f>
        <v>0</v>
      </c>
    </row>
    <row r="16" spans="1:20" x14ac:dyDescent="0.25">
      <c r="A16" s="12"/>
      <c r="B16" s="12"/>
      <c r="C16" s="1"/>
      <c r="D16" s="25"/>
      <c r="E16" s="1"/>
      <c r="F16" s="14"/>
      <c r="G16" s="1"/>
      <c r="H16" s="13"/>
      <c r="I16" s="13"/>
      <c r="J16" s="13"/>
      <c r="K16" s="13"/>
      <c r="L16" s="13"/>
      <c r="M16" s="13"/>
      <c r="N16" s="14"/>
      <c r="O16" s="14"/>
      <c r="P16" s="2"/>
      <c r="Q16" s="15"/>
      <c r="R16" s="28"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16" t="str">
        <f>IF(AND(December[[#This Row],[Start Date of Most Recent Job]]&lt;&gt;"",December[[#This Row],[End Date of Most Recent Job]]&lt;&gt;""),DATEDIF(December[[#This Row],[Start Date of Most Recent Job]],December[[#This Row],[End Date of Most Recent Job]],"D"),"")</f>
        <v/>
      </c>
      <c r="T16">
        <f ca="1">LEN(December[[#This Row],[Missing/Incorrect Values]])</f>
        <v>0</v>
      </c>
    </row>
    <row r="17" spans="1:20" x14ac:dyDescent="0.25">
      <c r="A17" s="12"/>
      <c r="B17" s="12"/>
      <c r="C17" s="1"/>
      <c r="D17" s="25"/>
      <c r="E17" s="1"/>
      <c r="F17" s="14"/>
      <c r="G17" s="1"/>
      <c r="H17" s="13"/>
      <c r="I17" s="13"/>
      <c r="J17" s="13"/>
      <c r="K17" s="13"/>
      <c r="L17" s="13"/>
      <c r="M17" s="13"/>
      <c r="N17" s="14"/>
      <c r="O17" s="14"/>
      <c r="P17" s="2"/>
      <c r="Q17" s="15"/>
      <c r="R17" s="28"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17" t="str">
        <f>IF(AND(December[[#This Row],[Start Date of Most Recent Job]]&lt;&gt;"",December[[#This Row],[End Date of Most Recent Job]]&lt;&gt;""),DATEDIF(December[[#This Row],[Start Date of Most Recent Job]],December[[#This Row],[End Date of Most Recent Job]],"D"),"")</f>
        <v/>
      </c>
      <c r="T17">
        <f ca="1">LEN(December[[#This Row],[Missing/Incorrect Values]])</f>
        <v>0</v>
      </c>
    </row>
    <row r="18" spans="1:20" x14ac:dyDescent="0.25">
      <c r="A18" s="12"/>
      <c r="B18" s="12"/>
      <c r="C18" s="1"/>
      <c r="D18" s="25"/>
      <c r="E18" s="1"/>
      <c r="F18" s="14"/>
      <c r="G18" s="1"/>
      <c r="H18" s="13"/>
      <c r="I18" s="13"/>
      <c r="J18" s="13"/>
      <c r="K18" s="13"/>
      <c r="L18" s="13"/>
      <c r="M18" s="13"/>
      <c r="N18" s="14"/>
      <c r="O18" s="14"/>
      <c r="P18" s="2"/>
      <c r="Q18" s="15"/>
      <c r="R18" s="28"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18" t="str">
        <f>IF(AND(December[[#This Row],[Start Date of Most Recent Job]]&lt;&gt;"",December[[#This Row],[End Date of Most Recent Job]]&lt;&gt;""),DATEDIF(December[[#This Row],[Start Date of Most Recent Job]],December[[#This Row],[End Date of Most Recent Job]],"D"),"")</f>
        <v/>
      </c>
      <c r="T18">
        <f ca="1">LEN(December[[#This Row],[Missing/Incorrect Values]])</f>
        <v>0</v>
      </c>
    </row>
    <row r="19" spans="1:20" x14ac:dyDescent="0.25">
      <c r="A19" s="12"/>
      <c r="B19" s="12"/>
      <c r="C19" s="1"/>
      <c r="D19" s="25"/>
      <c r="E19" s="1"/>
      <c r="F19" s="14"/>
      <c r="G19" s="1"/>
      <c r="H19" s="13"/>
      <c r="I19" s="13"/>
      <c r="J19" s="13"/>
      <c r="K19" s="13"/>
      <c r="L19" s="13"/>
      <c r="M19" s="13"/>
      <c r="N19" s="14"/>
      <c r="O19" s="14"/>
      <c r="P19" s="2"/>
      <c r="Q19" s="15"/>
      <c r="R19" s="28"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19" t="str">
        <f>IF(AND(December[[#This Row],[Start Date of Most Recent Job]]&lt;&gt;"",December[[#This Row],[End Date of Most Recent Job]]&lt;&gt;""),DATEDIF(December[[#This Row],[Start Date of Most Recent Job]],December[[#This Row],[End Date of Most Recent Job]],"D"),"")</f>
        <v/>
      </c>
      <c r="T19">
        <f ca="1">LEN(December[[#This Row],[Missing/Incorrect Values]])</f>
        <v>0</v>
      </c>
    </row>
    <row r="20" spans="1:20" x14ac:dyDescent="0.25">
      <c r="A20" s="12"/>
      <c r="B20" s="12"/>
      <c r="C20" s="1"/>
      <c r="D20" s="25"/>
      <c r="E20" s="1"/>
      <c r="F20" s="14"/>
      <c r="G20" s="1"/>
      <c r="H20" s="13"/>
      <c r="I20" s="13"/>
      <c r="J20" s="13"/>
      <c r="K20" s="13"/>
      <c r="L20" s="13"/>
      <c r="M20" s="13"/>
      <c r="N20" s="14"/>
      <c r="O20" s="14"/>
      <c r="P20" s="2"/>
      <c r="Q20" s="15"/>
      <c r="R20" s="28"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20" t="str">
        <f>IF(AND(December[[#This Row],[Start Date of Most Recent Job]]&lt;&gt;"",December[[#This Row],[End Date of Most Recent Job]]&lt;&gt;""),DATEDIF(December[[#This Row],[Start Date of Most Recent Job]],December[[#This Row],[End Date of Most Recent Job]],"D"),"")</f>
        <v/>
      </c>
      <c r="T20">
        <f ca="1">LEN(December[[#This Row],[Missing/Incorrect Values]])</f>
        <v>0</v>
      </c>
    </row>
    <row r="21" spans="1:20" x14ac:dyDescent="0.25">
      <c r="A21" s="12"/>
      <c r="B21" s="12"/>
      <c r="C21" s="1"/>
      <c r="D21" s="25"/>
      <c r="E21" s="1"/>
      <c r="F21" s="14"/>
      <c r="G21" s="1"/>
      <c r="H21" s="13"/>
      <c r="I21" s="13"/>
      <c r="J21" s="13"/>
      <c r="K21" s="13"/>
      <c r="L21" s="13"/>
      <c r="M21" s="13"/>
      <c r="N21" s="14"/>
      <c r="O21" s="14"/>
      <c r="P21" s="2"/>
      <c r="Q21" s="15"/>
      <c r="R21" s="28"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21" t="str">
        <f>IF(AND(December[[#This Row],[Start Date of Most Recent Job]]&lt;&gt;"",December[[#This Row],[End Date of Most Recent Job]]&lt;&gt;""),DATEDIF(December[[#This Row],[Start Date of Most Recent Job]],December[[#This Row],[End Date of Most Recent Job]],"D"),"")</f>
        <v/>
      </c>
      <c r="T21">
        <f ca="1">LEN(December[[#This Row],[Missing/Incorrect Values]])</f>
        <v>0</v>
      </c>
    </row>
    <row r="22" spans="1:20" x14ac:dyDescent="0.25">
      <c r="A22" s="12"/>
      <c r="B22" s="12"/>
      <c r="C22" s="1"/>
      <c r="D22" s="25"/>
      <c r="E22" s="1"/>
      <c r="F22" s="14"/>
      <c r="G22" s="1"/>
      <c r="H22" s="13"/>
      <c r="I22" s="13"/>
      <c r="J22" s="13"/>
      <c r="K22" s="13"/>
      <c r="L22" s="13"/>
      <c r="M22" s="13"/>
      <c r="N22" s="14"/>
      <c r="O22" s="14"/>
      <c r="P22" s="2"/>
      <c r="Q22" s="15"/>
      <c r="R22" s="28"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22" t="str">
        <f>IF(AND(December[[#This Row],[Start Date of Most Recent Job]]&lt;&gt;"",December[[#This Row],[End Date of Most Recent Job]]&lt;&gt;""),DATEDIF(December[[#This Row],[Start Date of Most Recent Job]],December[[#This Row],[End Date of Most Recent Job]],"D"),"")</f>
        <v/>
      </c>
      <c r="T22">
        <f ca="1">LEN(December[[#This Row],[Missing/Incorrect Values]])</f>
        <v>0</v>
      </c>
    </row>
    <row r="23" spans="1:20" x14ac:dyDescent="0.25">
      <c r="A23" s="12"/>
      <c r="B23" s="12"/>
      <c r="C23" s="1"/>
      <c r="D23" s="25"/>
      <c r="E23" s="1"/>
      <c r="F23" s="14"/>
      <c r="G23" s="1"/>
      <c r="H23" s="13"/>
      <c r="I23" s="13"/>
      <c r="J23" s="13"/>
      <c r="K23" s="13"/>
      <c r="L23" s="13"/>
      <c r="M23" s="13"/>
      <c r="N23" s="14"/>
      <c r="O23" s="14"/>
      <c r="P23" s="2"/>
      <c r="Q23" s="15"/>
      <c r="R23" s="28"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23" t="str">
        <f>IF(AND(December[[#This Row],[Start Date of Most Recent Job]]&lt;&gt;"",December[[#This Row],[End Date of Most Recent Job]]&lt;&gt;""),DATEDIF(December[[#This Row],[Start Date of Most Recent Job]],December[[#This Row],[End Date of Most Recent Job]],"D"),"")</f>
        <v/>
      </c>
      <c r="T23">
        <f ca="1">LEN(December[[#This Row],[Missing/Incorrect Values]])</f>
        <v>0</v>
      </c>
    </row>
    <row r="24" spans="1:20" x14ac:dyDescent="0.25">
      <c r="A24" s="12"/>
      <c r="B24" s="12"/>
      <c r="C24" s="1"/>
      <c r="D24" s="25"/>
      <c r="E24" s="1"/>
      <c r="F24" s="14"/>
      <c r="G24" s="1"/>
      <c r="H24" s="13"/>
      <c r="I24" s="13"/>
      <c r="J24" s="13"/>
      <c r="K24" s="13"/>
      <c r="L24" s="13"/>
      <c r="M24" s="13"/>
      <c r="N24" s="14"/>
      <c r="O24" s="14"/>
      <c r="P24" s="2"/>
      <c r="Q24" s="15"/>
      <c r="R24" s="28"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24" t="str">
        <f>IF(AND(December[[#This Row],[Start Date of Most Recent Job]]&lt;&gt;"",December[[#This Row],[End Date of Most Recent Job]]&lt;&gt;""),DATEDIF(December[[#This Row],[Start Date of Most Recent Job]],December[[#This Row],[End Date of Most Recent Job]],"D"),"")</f>
        <v/>
      </c>
      <c r="T24">
        <f ca="1">LEN(December[[#This Row],[Missing/Incorrect Values]])</f>
        <v>0</v>
      </c>
    </row>
    <row r="25" spans="1:20" x14ac:dyDescent="0.25">
      <c r="A25" s="12"/>
      <c r="B25" s="12"/>
      <c r="C25" s="1"/>
      <c r="D25" s="25"/>
      <c r="E25" s="1"/>
      <c r="F25" s="14"/>
      <c r="G25" s="1"/>
      <c r="H25" s="13"/>
      <c r="I25" s="13"/>
      <c r="J25" s="13"/>
      <c r="K25" s="13"/>
      <c r="L25" s="13"/>
      <c r="M25" s="13"/>
      <c r="N25" s="14"/>
      <c r="O25" s="14"/>
      <c r="P25" s="2"/>
      <c r="Q25" s="15"/>
      <c r="R25" s="28"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25" t="str">
        <f>IF(AND(December[[#This Row],[Start Date of Most Recent Job]]&lt;&gt;"",December[[#This Row],[End Date of Most Recent Job]]&lt;&gt;""),DATEDIF(December[[#This Row],[Start Date of Most Recent Job]],December[[#This Row],[End Date of Most Recent Job]],"D"),"")</f>
        <v/>
      </c>
      <c r="T25">
        <f ca="1">LEN(December[[#This Row],[Missing/Incorrect Values]])</f>
        <v>0</v>
      </c>
    </row>
    <row r="26" spans="1:20" x14ac:dyDescent="0.25">
      <c r="A26" s="12"/>
      <c r="B26" s="12"/>
      <c r="C26" s="1"/>
      <c r="D26" s="25"/>
      <c r="E26" s="1"/>
      <c r="F26" s="14"/>
      <c r="G26" s="1"/>
      <c r="H26" s="13"/>
      <c r="I26" s="13"/>
      <c r="J26" s="13"/>
      <c r="K26" s="13"/>
      <c r="L26" s="13"/>
      <c r="M26" s="13"/>
      <c r="N26" s="14"/>
      <c r="O26" s="14"/>
      <c r="P26" s="2"/>
      <c r="Q26" s="15"/>
      <c r="R26" s="28"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26" t="str">
        <f>IF(AND(December[[#This Row],[Start Date of Most Recent Job]]&lt;&gt;"",December[[#This Row],[End Date of Most Recent Job]]&lt;&gt;""),DATEDIF(December[[#This Row],[Start Date of Most Recent Job]],December[[#This Row],[End Date of Most Recent Job]],"D"),"")</f>
        <v/>
      </c>
      <c r="T26">
        <f ca="1">LEN(December[[#This Row],[Missing/Incorrect Values]])</f>
        <v>0</v>
      </c>
    </row>
    <row r="27" spans="1:20" x14ac:dyDescent="0.25">
      <c r="A27" s="12"/>
      <c r="B27" s="12"/>
      <c r="C27" s="1"/>
      <c r="D27" s="25"/>
      <c r="E27" s="1"/>
      <c r="F27" s="14"/>
      <c r="G27" s="1"/>
      <c r="H27" s="13"/>
      <c r="I27" s="13"/>
      <c r="J27" s="13"/>
      <c r="K27" s="13"/>
      <c r="L27" s="13"/>
      <c r="M27" s="13"/>
      <c r="N27" s="14"/>
      <c r="O27" s="14"/>
      <c r="P27" s="2"/>
      <c r="Q27" s="15"/>
      <c r="R27" s="28"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27" t="str">
        <f>IF(AND(December[[#This Row],[Start Date of Most Recent Job]]&lt;&gt;"",December[[#This Row],[End Date of Most Recent Job]]&lt;&gt;""),DATEDIF(December[[#This Row],[Start Date of Most Recent Job]],December[[#This Row],[End Date of Most Recent Job]],"D"),"")</f>
        <v/>
      </c>
      <c r="T27">
        <f ca="1">LEN(December[[#This Row],[Missing/Incorrect Values]])</f>
        <v>0</v>
      </c>
    </row>
    <row r="28" spans="1:20" x14ac:dyDescent="0.25">
      <c r="A28" s="12"/>
      <c r="B28" s="12"/>
      <c r="C28" s="1"/>
      <c r="D28" s="25"/>
      <c r="E28" s="1"/>
      <c r="F28" s="14"/>
      <c r="G28" s="1"/>
      <c r="H28" s="13"/>
      <c r="I28" s="13"/>
      <c r="J28" s="13"/>
      <c r="K28" s="13"/>
      <c r="L28" s="13"/>
      <c r="M28" s="13"/>
      <c r="N28" s="14"/>
      <c r="O28" s="14"/>
      <c r="P28" s="2"/>
      <c r="Q28" s="15"/>
      <c r="R28" s="28"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28" t="str">
        <f>IF(AND(December[[#This Row],[Start Date of Most Recent Job]]&lt;&gt;"",December[[#This Row],[End Date of Most Recent Job]]&lt;&gt;""),DATEDIF(December[[#This Row],[Start Date of Most Recent Job]],December[[#This Row],[End Date of Most Recent Job]],"D"),"")</f>
        <v/>
      </c>
      <c r="T28">
        <f ca="1">LEN(December[[#This Row],[Missing/Incorrect Values]])</f>
        <v>0</v>
      </c>
    </row>
    <row r="29" spans="1:20" x14ac:dyDescent="0.25">
      <c r="A29" s="12"/>
      <c r="B29" s="12"/>
      <c r="C29" s="1"/>
      <c r="D29" s="25"/>
      <c r="E29" s="1"/>
      <c r="F29" s="14"/>
      <c r="G29" s="1"/>
      <c r="H29" s="13"/>
      <c r="I29" s="13"/>
      <c r="J29" s="13"/>
      <c r="K29" s="13"/>
      <c r="L29" s="13"/>
      <c r="M29" s="13"/>
      <c r="N29" s="14"/>
      <c r="O29" s="14"/>
      <c r="P29" s="2"/>
      <c r="Q29" s="15"/>
      <c r="R29" s="28"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29" t="str">
        <f>IF(AND(December[[#This Row],[Start Date of Most Recent Job]]&lt;&gt;"",December[[#This Row],[End Date of Most Recent Job]]&lt;&gt;""),DATEDIF(December[[#This Row],[Start Date of Most Recent Job]],December[[#This Row],[End Date of Most Recent Job]],"D"),"")</f>
        <v/>
      </c>
      <c r="T29">
        <f ca="1">LEN(December[[#This Row],[Missing/Incorrect Values]])</f>
        <v>0</v>
      </c>
    </row>
    <row r="30" spans="1:20" x14ac:dyDescent="0.25">
      <c r="A30" s="12"/>
      <c r="B30" s="12"/>
      <c r="C30" s="1"/>
      <c r="D30" s="25"/>
      <c r="E30" s="1"/>
      <c r="F30" s="14"/>
      <c r="G30" s="1"/>
      <c r="H30" s="13"/>
      <c r="I30" s="13"/>
      <c r="J30" s="13"/>
      <c r="K30" s="13"/>
      <c r="L30" s="13"/>
      <c r="M30" s="13"/>
      <c r="N30" s="14"/>
      <c r="O30" s="14"/>
      <c r="P30" s="2"/>
      <c r="Q30" s="15"/>
      <c r="R30" s="28"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30" t="str">
        <f>IF(AND(December[[#This Row],[Start Date of Most Recent Job]]&lt;&gt;"",December[[#This Row],[End Date of Most Recent Job]]&lt;&gt;""),DATEDIF(December[[#This Row],[Start Date of Most Recent Job]],December[[#This Row],[End Date of Most Recent Job]],"D"),"")</f>
        <v/>
      </c>
      <c r="T30">
        <f ca="1">LEN(December[[#This Row],[Missing/Incorrect Values]])</f>
        <v>0</v>
      </c>
    </row>
    <row r="31" spans="1:20" x14ac:dyDescent="0.25">
      <c r="A31" s="12"/>
      <c r="B31" s="12"/>
      <c r="C31" s="1"/>
      <c r="D31" s="25"/>
      <c r="E31" s="1"/>
      <c r="F31" s="14"/>
      <c r="G31" s="1"/>
      <c r="H31" s="13"/>
      <c r="I31" s="13"/>
      <c r="J31" s="13"/>
      <c r="K31" s="13"/>
      <c r="L31" s="13"/>
      <c r="M31" s="13"/>
      <c r="N31" s="14"/>
      <c r="O31" s="14"/>
      <c r="P31" s="2"/>
      <c r="Q31" s="15"/>
      <c r="R31" s="28"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31" t="str">
        <f>IF(AND(December[[#This Row],[Start Date of Most Recent Job]]&lt;&gt;"",December[[#This Row],[End Date of Most Recent Job]]&lt;&gt;""),DATEDIF(December[[#This Row],[Start Date of Most Recent Job]],December[[#This Row],[End Date of Most Recent Job]],"D"),"")</f>
        <v/>
      </c>
      <c r="T31">
        <f ca="1">LEN(December[[#This Row],[Missing/Incorrect Values]])</f>
        <v>0</v>
      </c>
    </row>
    <row r="32" spans="1:20" x14ac:dyDescent="0.25">
      <c r="A32" s="12"/>
      <c r="B32" s="12"/>
      <c r="C32" s="1"/>
      <c r="D32" s="25"/>
      <c r="E32" s="1"/>
      <c r="F32" s="14"/>
      <c r="G32" s="1"/>
      <c r="H32" s="13"/>
      <c r="I32" s="13"/>
      <c r="J32" s="13"/>
      <c r="K32" s="13"/>
      <c r="L32" s="13"/>
      <c r="M32" s="13"/>
      <c r="N32" s="14"/>
      <c r="O32" s="14"/>
      <c r="P32" s="2"/>
      <c r="Q32" s="15"/>
      <c r="R32" s="28"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32" t="str">
        <f>IF(AND(December[[#This Row],[Start Date of Most Recent Job]]&lt;&gt;"",December[[#This Row],[End Date of Most Recent Job]]&lt;&gt;""),DATEDIF(December[[#This Row],[Start Date of Most Recent Job]],December[[#This Row],[End Date of Most Recent Job]],"D"),"")</f>
        <v/>
      </c>
      <c r="T32">
        <f ca="1">LEN(December[[#This Row],[Missing/Incorrect Values]])</f>
        <v>0</v>
      </c>
    </row>
    <row r="33" spans="1:20" x14ac:dyDescent="0.25">
      <c r="A33" s="12"/>
      <c r="B33" s="12"/>
      <c r="C33" s="1"/>
      <c r="D33" s="25"/>
      <c r="E33" s="1"/>
      <c r="F33" s="14"/>
      <c r="G33" s="1"/>
      <c r="H33" s="13"/>
      <c r="I33" s="13"/>
      <c r="J33" s="13"/>
      <c r="K33" s="13"/>
      <c r="L33" s="13"/>
      <c r="M33" s="13"/>
      <c r="N33" s="14"/>
      <c r="O33" s="14"/>
      <c r="P33" s="2"/>
      <c r="Q33" s="15"/>
      <c r="R33" s="28"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33" t="str">
        <f>IF(AND(December[[#This Row],[Start Date of Most Recent Job]]&lt;&gt;"",December[[#This Row],[End Date of Most Recent Job]]&lt;&gt;""),DATEDIF(December[[#This Row],[Start Date of Most Recent Job]],December[[#This Row],[End Date of Most Recent Job]],"D"),"")</f>
        <v/>
      </c>
      <c r="T33">
        <f ca="1">LEN(December[[#This Row],[Missing/Incorrect Values]])</f>
        <v>0</v>
      </c>
    </row>
    <row r="34" spans="1:20" x14ac:dyDescent="0.25">
      <c r="A34" s="12"/>
      <c r="B34" s="12"/>
      <c r="C34" s="1"/>
      <c r="D34" s="25"/>
      <c r="E34" s="1"/>
      <c r="F34" s="14"/>
      <c r="G34" s="1"/>
      <c r="H34" s="13"/>
      <c r="I34" s="13"/>
      <c r="J34" s="13"/>
      <c r="K34" s="13"/>
      <c r="L34" s="13"/>
      <c r="M34" s="13"/>
      <c r="N34" s="14"/>
      <c r="O34" s="14"/>
      <c r="P34" s="2"/>
      <c r="Q34" s="15"/>
      <c r="R34" s="28"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34" t="str">
        <f>IF(AND(December[[#This Row],[Start Date of Most Recent Job]]&lt;&gt;"",December[[#This Row],[End Date of Most Recent Job]]&lt;&gt;""),DATEDIF(December[[#This Row],[Start Date of Most Recent Job]],December[[#This Row],[End Date of Most Recent Job]],"D"),"")</f>
        <v/>
      </c>
      <c r="T34">
        <f ca="1">LEN(December[[#This Row],[Missing/Incorrect Values]])</f>
        <v>0</v>
      </c>
    </row>
    <row r="35" spans="1:20" x14ac:dyDescent="0.25">
      <c r="A35" s="1"/>
      <c r="B35" s="25"/>
      <c r="C35" s="26"/>
      <c r="D35" s="25"/>
      <c r="E35" s="26"/>
      <c r="F35" s="27"/>
      <c r="G35" s="26"/>
      <c r="H35" s="13"/>
      <c r="I35" s="13"/>
      <c r="J35" s="13"/>
      <c r="K35" s="13"/>
      <c r="L35" s="13"/>
      <c r="M35" s="13"/>
      <c r="N35" s="18"/>
      <c r="O35" s="19"/>
      <c r="P35" s="18"/>
      <c r="Q35" s="19"/>
      <c r="R35" s="28"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35" t="str">
        <f>IF(AND(December[[#This Row],[Start Date of Most Recent Job]]&lt;&gt;"",December[[#This Row],[End Date of Most Recent Job]]&lt;&gt;""),DATEDIF(December[[#This Row],[Start Date of Most Recent Job]],December[[#This Row],[End Date of Most Recent Job]],"D"),"")</f>
        <v/>
      </c>
      <c r="T35">
        <f ca="1">LEN(December[[#This Row],[Missing/Incorrect Values]])</f>
        <v>0</v>
      </c>
    </row>
    <row r="36" spans="1:20" x14ac:dyDescent="0.25">
      <c r="A36" s="1"/>
      <c r="B36" s="25"/>
      <c r="C36" s="26"/>
      <c r="D36" s="25"/>
      <c r="E36" s="26"/>
      <c r="F36" s="27"/>
      <c r="G36" s="26"/>
      <c r="H36" s="13"/>
      <c r="I36" s="13"/>
      <c r="J36" s="13"/>
      <c r="K36" s="13"/>
      <c r="L36" s="13"/>
      <c r="M36" s="13"/>
      <c r="N36" s="18"/>
      <c r="O36" s="19"/>
      <c r="P36" s="18"/>
      <c r="Q36" s="19"/>
      <c r="R36" s="28"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36" t="str">
        <f>IF(AND(December[[#This Row],[Start Date of Most Recent Job]]&lt;&gt;"",December[[#This Row],[End Date of Most Recent Job]]&lt;&gt;""),DATEDIF(December[[#This Row],[Start Date of Most Recent Job]],December[[#This Row],[End Date of Most Recent Job]],"D"),"")</f>
        <v/>
      </c>
      <c r="T36">
        <f ca="1">LEN(December[[#This Row],[Missing/Incorrect Values]])</f>
        <v>0</v>
      </c>
    </row>
    <row r="37" spans="1:20" x14ac:dyDescent="0.25">
      <c r="A37" s="1"/>
      <c r="B37" s="25"/>
      <c r="C37" s="26"/>
      <c r="D37" s="25"/>
      <c r="E37" s="1"/>
      <c r="F37" s="26"/>
      <c r="G37" s="1"/>
      <c r="H37" s="13"/>
      <c r="I37" s="13"/>
      <c r="J37" s="13"/>
      <c r="K37" s="13"/>
      <c r="L37" s="13"/>
      <c r="M37" s="13"/>
      <c r="N37" s="18"/>
      <c r="O37" s="19"/>
      <c r="P37" s="18"/>
      <c r="Q37" s="19"/>
      <c r="R37" s="28"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37" t="str">
        <f>IF(AND(December[[#This Row],[Start Date of Most Recent Job]]&lt;&gt;"",December[[#This Row],[End Date of Most Recent Job]]&lt;&gt;""),DATEDIF(December[[#This Row],[Start Date of Most Recent Job]],December[[#This Row],[End Date of Most Recent Job]],"D"),"")</f>
        <v/>
      </c>
      <c r="T37">
        <f ca="1">LEN(December[[#This Row],[Missing/Incorrect Values]])</f>
        <v>0</v>
      </c>
    </row>
    <row r="38" spans="1:20" x14ac:dyDescent="0.25">
      <c r="A38" s="1"/>
      <c r="B38" s="13"/>
      <c r="C38" s="13"/>
      <c r="D38" s="13"/>
      <c r="E38" s="13"/>
      <c r="F38" s="13"/>
      <c r="G38" s="13"/>
      <c r="H38" s="14"/>
      <c r="I38" s="14"/>
      <c r="J38" s="14"/>
      <c r="K38" s="14"/>
      <c r="L38" s="14"/>
      <c r="M38" s="14"/>
      <c r="N38" s="2"/>
      <c r="O38" s="15"/>
      <c r="P38" s="13"/>
    </row>
    <row r="39" spans="1:20" x14ac:dyDescent="0.25">
      <c r="A39" s="1"/>
      <c r="B39" s="13"/>
      <c r="C39" s="13"/>
      <c r="D39" s="13"/>
      <c r="E39" s="13"/>
      <c r="F39" s="13"/>
      <c r="G39" s="13"/>
      <c r="H39" s="14"/>
      <c r="I39" s="14"/>
      <c r="J39" s="14"/>
      <c r="K39" s="14"/>
      <c r="L39" s="14"/>
      <c r="M39" s="14"/>
      <c r="N39" s="2"/>
      <c r="O39" s="15"/>
      <c r="P39" s="13"/>
    </row>
    <row r="40" spans="1:20" x14ac:dyDescent="0.25">
      <c r="A40" s="1"/>
      <c r="B40" s="13"/>
      <c r="C40" s="13"/>
      <c r="D40" s="13"/>
      <c r="E40" s="13"/>
      <c r="F40" s="13"/>
      <c r="G40" s="13"/>
      <c r="H40" s="14"/>
      <c r="I40" s="14"/>
      <c r="J40" s="14"/>
      <c r="K40" s="14"/>
      <c r="L40" s="14"/>
      <c r="M40" s="14"/>
      <c r="N40" s="2"/>
      <c r="O40" s="15"/>
      <c r="P40" s="13"/>
    </row>
    <row r="41" spans="1:20" x14ac:dyDescent="0.25">
      <c r="A41" s="1"/>
      <c r="B41" s="13"/>
      <c r="C41" s="13"/>
      <c r="D41" s="13"/>
      <c r="E41" s="13"/>
      <c r="F41" s="13"/>
      <c r="G41" s="13"/>
      <c r="H41" s="14"/>
      <c r="I41" s="14"/>
      <c r="J41" s="14"/>
      <c r="K41" s="14"/>
      <c r="L41" s="14"/>
      <c r="M41" s="14"/>
      <c r="N41" s="2"/>
      <c r="O41" s="15"/>
      <c r="P41" s="13"/>
    </row>
    <row r="42" spans="1:20" x14ac:dyDescent="0.25">
      <c r="A42" s="1"/>
      <c r="B42" s="13"/>
      <c r="C42" s="13"/>
      <c r="D42" s="13"/>
      <c r="E42" s="13"/>
      <c r="F42" s="13"/>
      <c r="G42" s="13"/>
      <c r="H42" s="14"/>
      <c r="I42" s="14"/>
      <c r="J42" s="14"/>
      <c r="K42" s="14"/>
      <c r="L42" s="14"/>
      <c r="M42" s="14"/>
      <c r="N42" s="2"/>
      <c r="O42" s="15"/>
      <c r="P42" s="13"/>
    </row>
    <row r="43" spans="1:20" x14ac:dyDescent="0.25">
      <c r="A43" s="1"/>
      <c r="B43" s="13"/>
      <c r="C43" s="13"/>
      <c r="D43" s="13"/>
      <c r="E43" s="13"/>
      <c r="F43" s="13"/>
      <c r="G43" s="13"/>
      <c r="H43" s="14"/>
      <c r="I43" s="14"/>
      <c r="J43" s="14"/>
      <c r="K43" s="14"/>
      <c r="L43" s="14"/>
      <c r="M43" s="14"/>
      <c r="N43" s="2"/>
      <c r="O43" s="15"/>
      <c r="P43" s="13"/>
    </row>
    <row r="44" spans="1:20" x14ac:dyDescent="0.25">
      <c r="A44" s="1"/>
      <c r="B44" s="13"/>
      <c r="C44" s="13"/>
      <c r="D44" s="13"/>
      <c r="E44" s="13"/>
      <c r="F44" s="13"/>
      <c r="G44" s="13"/>
      <c r="H44" s="14"/>
      <c r="I44" s="14"/>
      <c r="J44" s="14"/>
      <c r="K44" s="14"/>
      <c r="L44" s="14"/>
      <c r="M44" s="14"/>
      <c r="N44" s="2"/>
      <c r="O44" s="15"/>
      <c r="P44" s="13"/>
    </row>
    <row r="45" spans="1:20" x14ac:dyDescent="0.25">
      <c r="A45" s="1"/>
      <c r="B45" s="13"/>
      <c r="C45" s="13"/>
      <c r="D45" s="13"/>
      <c r="E45" s="13"/>
      <c r="F45" s="13"/>
      <c r="G45" s="13"/>
      <c r="H45" s="14"/>
      <c r="I45" s="14"/>
      <c r="J45" s="14"/>
      <c r="K45" s="14"/>
      <c r="L45" s="14"/>
      <c r="M45" s="14"/>
      <c r="N45" s="2"/>
      <c r="O45" s="15"/>
      <c r="P45" s="13"/>
    </row>
    <row r="46" spans="1:20" x14ac:dyDescent="0.25">
      <c r="A46" s="1"/>
      <c r="B46" s="13"/>
      <c r="C46" s="13"/>
      <c r="D46" s="13"/>
      <c r="E46" s="13"/>
      <c r="F46" s="13"/>
      <c r="G46" s="13"/>
      <c r="H46" s="14"/>
      <c r="I46" s="14"/>
      <c r="J46" s="14"/>
      <c r="K46" s="14"/>
      <c r="L46" s="14"/>
      <c r="M46" s="14"/>
      <c r="N46" s="2"/>
      <c r="O46" s="15"/>
      <c r="P46" s="13"/>
    </row>
    <row r="47" spans="1:20" x14ac:dyDescent="0.25">
      <c r="A47" s="1"/>
      <c r="B47" s="13"/>
      <c r="C47" s="13"/>
      <c r="D47" s="13"/>
      <c r="E47" s="13"/>
      <c r="F47" s="13"/>
      <c r="G47" s="13"/>
      <c r="H47" s="14"/>
      <c r="I47" s="14"/>
      <c r="J47" s="14"/>
      <c r="K47" s="14"/>
      <c r="L47" s="14"/>
      <c r="M47" s="14"/>
      <c r="N47" s="2"/>
      <c r="O47" s="15"/>
      <c r="P47" s="13"/>
    </row>
    <row r="48" spans="1:20" x14ac:dyDescent="0.25">
      <c r="A48" s="1"/>
      <c r="B48" s="13"/>
      <c r="C48" s="13"/>
      <c r="D48" s="13"/>
      <c r="E48" s="13"/>
      <c r="F48" s="13"/>
      <c r="G48" s="13"/>
      <c r="H48" s="14"/>
      <c r="I48" s="14"/>
      <c r="J48" s="14"/>
      <c r="K48" s="14"/>
      <c r="L48" s="14"/>
      <c r="M48" s="14"/>
      <c r="N48" s="2"/>
      <c r="O48" s="15"/>
      <c r="P48" s="13"/>
    </row>
    <row r="49" spans="1:16" x14ac:dyDescent="0.25">
      <c r="A49" s="1"/>
      <c r="B49" s="13"/>
      <c r="C49" s="13"/>
      <c r="D49" s="13"/>
      <c r="E49" s="13"/>
      <c r="F49" s="13"/>
      <c r="G49" s="13"/>
      <c r="H49" s="14"/>
      <c r="I49" s="14"/>
      <c r="J49" s="14"/>
      <c r="K49" s="14"/>
      <c r="L49" s="14"/>
      <c r="M49" s="14"/>
      <c r="N49" s="2"/>
      <c r="O49" s="15"/>
      <c r="P49" s="13"/>
    </row>
    <row r="50" spans="1:16" x14ac:dyDescent="0.25">
      <c r="A50" s="1"/>
      <c r="B50" s="13"/>
      <c r="C50" s="13"/>
      <c r="D50" s="13"/>
      <c r="E50" s="13"/>
      <c r="F50" s="13"/>
      <c r="G50" s="13"/>
      <c r="H50" s="14"/>
      <c r="I50" s="14"/>
      <c r="J50" s="14"/>
      <c r="K50" s="14"/>
      <c r="L50" s="14"/>
      <c r="M50" s="14"/>
      <c r="N50" s="2"/>
      <c r="O50" s="15"/>
      <c r="P50" s="13"/>
    </row>
    <row r="51" spans="1:16" x14ac:dyDescent="0.25">
      <c r="A51" s="1"/>
      <c r="B51" s="13"/>
      <c r="C51" s="13"/>
      <c r="D51" s="13"/>
      <c r="E51" s="13"/>
      <c r="F51" s="13"/>
      <c r="G51" s="13"/>
      <c r="H51" s="14"/>
      <c r="I51" s="14"/>
      <c r="J51" s="14"/>
      <c r="K51" s="14"/>
      <c r="L51" s="14"/>
      <c r="M51" s="14"/>
      <c r="N51" s="2"/>
      <c r="O51" s="15"/>
      <c r="P51" s="13"/>
    </row>
    <row r="52" spans="1:16" x14ac:dyDescent="0.25">
      <c r="A52" s="1"/>
      <c r="B52" s="13"/>
      <c r="C52" s="13"/>
      <c r="D52" s="13"/>
      <c r="E52" s="13"/>
      <c r="F52" s="13"/>
      <c r="G52" s="13"/>
      <c r="H52" s="14"/>
      <c r="I52" s="14"/>
      <c r="J52" s="14"/>
      <c r="K52" s="14"/>
      <c r="L52" s="14"/>
      <c r="M52" s="14"/>
      <c r="N52" s="2"/>
      <c r="O52" s="15"/>
      <c r="P52" s="13"/>
    </row>
    <row r="53" spans="1:16" x14ac:dyDescent="0.25">
      <c r="A53" s="1"/>
      <c r="B53" s="13"/>
      <c r="C53" s="13"/>
      <c r="D53" s="13"/>
      <c r="E53" s="13"/>
      <c r="F53" s="13"/>
      <c r="G53" s="13"/>
      <c r="H53" s="14"/>
      <c r="I53" s="14"/>
      <c r="J53" s="14"/>
      <c r="K53" s="14"/>
      <c r="L53" s="14"/>
      <c r="M53" s="14"/>
      <c r="N53" s="2"/>
      <c r="O53" s="15"/>
      <c r="P53" s="13"/>
    </row>
    <row r="54" spans="1:16" x14ac:dyDescent="0.25">
      <c r="A54" s="1"/>
      <c r="B54" s="13"/>
      <c r="C54" s="13"/>
      <c r="D54" s="13"/>
      <c r="E54" s="13"/>
      <c r="F54" s="13"/>
      <c r="G54" s="13"/>
      <c r="H54" s="14"/>
      <c r="I54" s="14"/>
      <c r="J54" s="14"/>
      <c r="K54" s="14"/>
      <c r="L54" s="14"/>
      <c r="M54" s="14"/>
      <c r="N54" s="2"/>
      <c r="O54" s="15"/>
      <c r="P54" s="13"/>
    </row>
    <row r="55" spans="1:16" x14ac:dyDescent="0.25">
      <c r="A55" s="1"/>
      <c r="B55" s="13"/>
      <c r="C55" s="13"/>
      <c r="D55" s="13"/>
      <c r="E55" s="13"/>
      <c r="F55" s="13"/>
      <c r="G55" s="13"/>
      <c r="H55" s="14"/>
      <c r="I55" s="14"/>
      <c r="J55" s="14"/>
      <c r="K55" s="14"/>
      <c r="L55" s="14"/>
      <c r="M55" s="14"/>
      <c r="N55" s="2"/>
      <c r="O55" s="15"/>
      <c r="P55" s="13"/>
    </row>
    <row r="56" spans="1:16" x14ac:dyDescent="0.25">
      <c r="A56" s="1"/>
      <c r="B56" s="13"/>
      <c r="C56" s="13"/>
      <c r="D56" s="13"/>
      <c r="E56" s="13"/>
      <c r="F56" s="13"/>
      <c r="G56" s="13"/>
      <c r="H56" s="14"/>
      <c r="I56" s="14"/>
      <c r="J56" s="14"/>
      <c r="K56" s="14"/>
      <c r="L56" s="14"/>
      <c r="M56" s="14"/>
      <c r="N56" s="2"/>
      <c r="O56" s="15"/>
      <c r="P56" s="13"/>
    </row>
    <row r="57" spans="1:16" x14ac:dyDescent="0.25">
      <c r="A57" s="1"/>
      <c r="B57" s="13"/>
      <c r="C57" s="13"/>
      <c r="D57" s="13"/>
      <c r="E57" s="13"/>
      <c r="F57" s="13"/>
      <c r="G57" s="13"/>
      <c r="H57" s="14"/>
      <c r="I57" s="14"/>
      <c r="J57" s="14"/>
      <c r="K57" s="14"/>
      <c r="L57" s="14"/>
      <c r="M57" s="14"/>
      <c r="N57" s="2"/>
      <c r="O57" s="15"/>
      <c r="P57" s="13"/>
    </row>
    <row r="58" spans="1:16" x14ac:dyDescent="0.25">
      <c r="A58" s="1"/>
      <c r="B58" s="13"/>
      <c r="C58" s="13"/>
      <c r="D58" s="13"/>
      <c r="E58" s="13"/>
      <c r="F58" s="13"/>
      <c r="G58" s="13"/>
      <c r="H58" s="14"/>
      <c r="I58" s="14"/>
      <c r="J58" s="14"/>
      <c r="K58" s="14"/>
      <c r="L58" s="14"/>
      <c r="M58" s="14"/>
      <c r="N58" s="2"/>
      <c r="O58" s="15"/>
      <c r="P58" s="13"/>
    </row>
    <row r="59" spans="1:16" x14ac:dyDescent="0.25">
      <c r="A59" s="1"/>
      <c r="B59" s="13"/>
      <c r="C59" s="13"/>
      <c r="D59" s="13"/>
      <c r="E59" s="13"/>
      <c r="F59" s="13"/>
      <c r="G59" s="13"/>
      <c r="H59" s="14"/>
      <c r="I59" s="14"/>
      <c r="J59" s="14"/>
      <c r="K59" s="14"/>
      <c r="L59" s="14"/>
      <c r="M59" s="14"/>
      <c r="N59" s="2"/>
      <c r="O59" s="15"/>
      <c r="P59" s="13"/>
    </row>
    <row r="60" spans="1:16" x14ac:dyDescent="0.25">
      <c r="A60" s="1"/>
      <c r="B60" s="13"/>
      <c r="C60" s="13"/>
      <c r="D60" s="13"/>
      <c r="E60" s="13"/>
      <c r="F60" s="13"/>
      <c r="G60" s="13"/>
      <c r="H60" s="14"/>
      <c r="I60" s="14"/>
      <c r="J60" s="14"/>
      <c r="K60" s="14"/>
      <c r="L60" s="14"/>
      <c r="M60" s="14"/>
      <c r="N60" s="2"/>
      <c r="O60" s="15"/>
      <c r="P60" s="13"/>
    </row>
    <row r="61" spans="1:16" x14ac:dyDescent="0.25">
      <c r="A61" s="1"/>
      <c r="B61" s="13"/>
      <c r="C61" s="13"/>
      <c r="D61" s="13"/>
      <c r="E61" s="13"/>
      <c r="F61" s="13"/>
      <c r="G61" s="13"/>
      <c r="H61" s="14"/>
      <c r="I61" s="14"/>
      <c r="J61" s="14"/>
      <c r="K61" s="14"/>
      <c r="L61" s="14"/>
      <c r="M61" s="14"/>
      <c r="N61" s="2"/>
      <c r="O61" s="15"/>
      <c r="P61" s="13"/>
    </row>
    <row r="62" spans="1:16" x14ac:dyDescent="0.25">
      <c r="A62" s="1"/>
      <c r="B62" s="13"/>
      <c r="C62" s="13"/>
      <c r="D62" s="13"/>
      <c r="E62" s="13"/>
      <c r="F62" s="13"/>
      <c r="G62" s="13"/>
      <c r="H62" s="14"/>
      <c r="I62" s="14"/>
      <c r="J62" s="14"/>
      <c r="K62" s="14"/>
      <c r="L62" s="14"/>
      <c r="M62" s="14"/>
      <c r="N62" s="2"/>
      <c r="O62" s="15"/>
      <c r="P62" s="13"/>
    </row>
    <row r="63" spans="1:16" x14ac:dyDescent="0.25">
      <c r="A63" s="1"/>
      <c r="B63" s="13"/>
      <c r="C63" s="13"/>
      <c r="D63" s="13"/>
      <c r="E63" s="13"/>
      <c r="F63" s="13"/>
      <c r="G63" s="13"/>
      <c r="H63" s="14"/>
      <c r="I63" s="14"/>
      <c r="J63" s="14"/>
      <c r="K63" s="14"/>
      <c r="L63" s="14"/>
      <c r="M63" s="14"/>
      <c r="N63" s="2"/>
      <c r="O63" s="15"/>
      <c r="P63" s="13"/>
    </row>
    <row r="64" spans="1:16" x14ac:dyDescent="0.25">
      <c r="A64" s="1"/>
      <c r="B64" s="13"/>
      <c r="C64" s="13"/>
      <c r="D64" s="13"/>
      <c r="E64" s="13"/>
      <c r="F64" s="13"/>
      <c r="G64" s="13"/>
      <c r="H64" s="14"/>
      <c r="I64" s="14"/>
      <c r="J64" s="14"/>
      <c r="K64" s="14"/>
      <c r="L64" s="14"/>
      <c r="M64" s="14"/>
      <c r="N64" s="2"/>
      <c r="O64" s="15"/>
      <c r="P64" s="13"/>
    </row>
    <row r="65" spans="1:16" x14ac:dyDescent="0.25">
      <c r="A65" s="1"/>
      <c r="B65" s="13"/>
      <c r="C65" s="13"/>
      <c r="D65" s="13"/>
      <c r="E65" s="13"/>
      <c r="F65" s="13"/>
      <c r="G65" s="13"/>
      <c r="H65" s="14"/>
      <c r="I65" s="14"/>
      <c r="J65" s="14"/>
      <c r="K65" s="14"/>
      <c r="L65" s="14"/>
      <c r="M65" s="14"/>
      <c r="N65" s="2"/>
      <c r="O65" s="15"/>
      <c r="P65" s="13"/>
    </row>
    <row r="66" spans="1:16" x14ac:dyDescent="0.25">
      <c r="A66" s="1"/>
      <c r="B66" s="13"/>
      <c r="C66" s="13"/>
      <c r="D66" s="13"/>
      <c r="E66" s="13"/>
      <c r="F66" s="13"/>
      <c r="G66" s="13"/>
      <c r="H66" s="14"/>
      <c r="I66" s="14"/>
      <c r="J66" s="14"/>
      <c r="K66" s="14"/>
      <c r="L66" s="14"/>
      <c r="M66" s="14"/>
      <c r="N66" s="2"/>
      <c r="O66" s="15"/>
      <c r="P66" s="13"/>
    </row>
    <row r="67" spans="1:16" x14ac:dyDescent="0.25">
      <c r="A67" s="1"/>
      <c r="B67" s="13"/>
      <c r="C67" s="13"/>
      <c r="D67" s="13"/>
      <c r="E67" s="13"/>
      <c r="F67" s="13"/>
      <c r="G67" s="13"/>
      <c r="H67" s="14"/>
      <c r="I67" s="14"/>
      <c r="J67" s="14"/>
      <c r="K67" s="14"/>
      <c r="L67" s="14"/>
      <c r="M67" s="14"/>
      <c r="N67" s="2"/>
      <c r="O67" s="15"/>
      <c r="P67" s="13"/>
    </row>
    <row r="68" spans="1:16" x14ac:dyDescent="0.25">
      <c r="A68" s="1"/>
      <c r="B68" s="13"/>
      <c r="C68" s="13"/>
      <c r="D68" s="13"/>
      <c r="E68" s="13"/>
      <c r="F68" s="13"/>
      <c r="G68" s="13"/>
      <c r="H68" s="14"/>
      <c r="I68" s="14"/>
      <c r="J68" s="14"/>
      <c r="K68" s="14"/>
      <c r="L68" s="14"/>
      <c r="M68" s="14"/>
      <c r="N68" s="2"/>
      <c r="O68" s="15"/>
      <c r="P68" s="13"/>
    </row>
    <row r="69" spans="1:16" x14ac:dyDescent="0.25">
      <c r="A69" s="1"/>
      <c r="B69" s="13"/>
      <c r="C69" s="13"/>
      <c r="D69" s="13"/>
      <c r="E69" s="13"/>
      <c r="F69" s="13"/>
      <c r="G69" s="13"/>
      <c r="H69" s="14"/>
      <c r="I69" s="14"/>
      <c r="J69" s="14"/>
      <c r="K69" s="14"/>
      <c r="L69" s="14"/>
      <c r="M69" s="14"/>
      <c r="N69" s="2"/>
      <c r="O69" s="15"/>
      <c r="P69" s="13"/>
    </row>
    <row r="70" spans="1:16" x14ac:dyDescent="0.25">
      <c r="A70" s="1"/>
      <c r="B70" s="13"/>
      <c r="C70" s="13"/>
      <c r="D70" s="13"/>
      <c r="E70" s="13"/>
      <c r="F70" s="13"/>
      <c r="G70" s="13"/>
      <c r="H70" s="14"/>
      <c r="I70" s="14"/>
      <c r="J70" s="14"/>
      <c r="K70" s="14"/>
      <c r="L70" s="14"/>
      <c r="M70" s="14"/>
      <c r="N70" s="2"/>
      <c r="O70" s="15"/>
      <c r="P70" s="13"/>
    </row>
    <row r="71" spans="1:16" x14ac:dyDescent="0.25">
      <c r="A71" s="1"/>
      <c r="B71" s="13"/>
      <c r="C71" s="13"/>
      <c r="D71" s="13"/>
      <c r="E71" s="13"/>
      <c r="F71" s="13"/>
      <c r="G71" s="13"/>
      <c r="H71" s="14"/>
      <c r="I71" s="14"/>
      <c r="J71" s="14"/>
      <c r="K71" s="14"/>
      <c r="L71" s="14"/>
      <c r="M71" s="14"/>
      <c r="N71" s="2"/>
      <c r="O71" s="15"/>
      <c r="P71" s="13"/>
    </row>
    <row r="72" spans="1:16" x14ac:dyDescent="0.25">
      <c r="A72" s="1"/>
      <c r="B72" s="13"/>
      <c r="C72" s="13"/>
      <c r="D72" s="13"/>
      <c r="E72" s="13"/>
      <c r="F72" s="13"/>
      <c r="G72" s="13"/>
      <c r="H72" s="14"/>
      <c r="I72" s="14"/>
      <c r="J72" s="14"/>
      <c r="K72" s="14"/>
      <c r="L72" s="14"/>
      <c r="M72" s="14"/>
      <c r="N72" s="2"/>
      <c r="O72" s="15"/>
      <c r="P72" s="13"/>
    </row>
    <row r="73" spans="1:16" x14ac:dyDescent="0.25">
      <c r="A73" s="1"/>
      <c r="B73" s="13"/>
      <c r="C73" s="13"/>
      <c r="D73" s="13"/>
      <c r="E73" s="13"/>
      <c r="F73" s="13"/>
      <c r="G73" s="13"/>
      <c r="H73" s="14"/>
      <c r="I73" s="14"/>
      <c r="J73" s="14"/>
      <c r="K73" s="14"/>
      <c r="L73" s="14"/>
      <c r="M73" s="14"/>
      <c r="N73" s="2"/>
      <c r="O73" s="15"/>
      <c r="P73" s="13"/>
    </row>
    <row r="74" spans="1:16" x14ac:dyDescent="0.25">
      <c r="A74" s="1"/>
      <c r="B74" s="13"/>
      <c r="C74" s="13"/>
      <c r="D74" s="13"/>
      <c r="E74" s="13"/>
      <c r="F74" s="13"/>
      <c r="G74" s="13"/>
      <c r="H74" s="14"/>
      <c r="I74" s="14"/>
      <c r="J74" s="14"/>
      <c r="K74" s="14"/>
      <c r="L74" s="14"/>
      <c r="M74" s="14"/>
      <c r="N74" s="2"/>
      <c r="O74" s="15"/>
      <c r="P74" s="13"/>
    </row>
    <row r="75" spans="1:16" x14ac:dyDescent="0.25">
      <c r="A75" s="1"/>
      <c r="B75" s="13"/>
      <c r="C75" s="13"/>
      <c r="D75" s="13"/>
      <c r="E75" s="13"/>
      <c r="F75" s="13"/>
      <c r="G75" s="13"/>
      <c r="H75" s="14"/>
      <c r="I75" s="14"/>
      <c r="J75" s="14"/>
      <c r="K75" s="14"/>
      <c r="L75" s="14"/>
      <c r="M75" s="14"/>
      <c r="N75" s="2"/>
      <c r="O75" s="15"/>
      <c r="P75" s="13"/>
    </row>
    <row r="76" spans="1:16" x14ac:dyDescent="0.25">
      <c r="A76" s="1"/>
      <c r="B76" s="13"/>
      <c r="C76" s="13"/>
      <c r="D76" s="13"/>
      <c r="E76" s="13"/>
      <c r="F76" s="13"/>
      <c r="G76" s="13"/>
      <c r="H76" s="14"/>
      <c r="I76" s="14"/>
      <c r="J76" s="14"/>
      <c r="K76" s="14"/>
      <c r="L76" s="14"/>
      <c r="M76" s="14"/>
      <c r="N76" s="2"/>
      <c r="O76" s="15"/>
      <c r="P76" s="13"/>
    </row>
    <row r="77" spans="1:16" x14ac:dyDescent="0.25">
      <c r="A77" s="1"/>
      <c r="B77" s="13"/>
      <c r="C77" s="13"/>
      <c r="D77" s="13"/>
      <c r="E77" s="13"/>
      <c r="F77" s="13"/>
      <c r="G77" s="13"/>
      <c r="H77" s="14"/>
      <c r="I77" s="14"/>
      <c r="J77" s="14"/>
      <c r="K77" s="14"/>
      <c r="L77" s="14"/>
      <c r="M77" s="14"/>
      <c r="N77" s="2"/>
      <c r="O77" s="15"/>
      <c r="P77" s="13"/>
    </row>
    <row r="78" spans="1:16" x14ac:dyDescent="0.25">
      <c r="A78" s="1"/>
      <c r="B78" s="13"/>
      <c r="C78" s="13"/>
      <c r="D78" s="13"/>
      <c r="E78" s="13"/>
      <c r="F78" s="13"/>
      <c r="G78" s="13"/>
      <c r="H78" s="14"/>
      <c r="I78" s="14"/>
      <c r="J78" s="14"/>
      <c r="K78" s="14"/>
      <c r="L78" s="14"/>
      <c r="M78" s="14"/>
      <c r="N78" s="2"/>
      <c r="O78" s="15"/>
      <c r="P78" s="13"/>
    </row>
    <row r="79" spans="1:16" x14ac:dyDescent="0.25">
      <c r="A79" s="1"/>
      <c r="B79" s="13"/>
      <c r="C79" s="13"/>
      <c r="D79" s="13"/>
      <c r="E79" s="13"/>
      <c r="F79" s="13"/>
      <c r="G79" s="13"/>
      <c r="H79" s="14"/>
      <c r="I79" s="14"/>
      <c r="J79" s="14"/>
      <c r="K79" s="14"/>
      <c r="L79" s="14"/>
      <c r="M79" s="14"/>
      <c r="N79" s="2"/>
      <c r="O79" s="15"/>
      <c r="P79" s="13"/>
    </row>
    <row r="80" spans="1:16" x14ac:dyDescent="0.25">
      <c r="A80" s="1"/>
      <c r="B80" s="13"/>
      <c r="C80" s="13"/>
      <c r="D80" s="13"/>
      <c r="E80" s="13"/>
      <c r="F80" s="13"/>
      <c r="G80" s="13"/>
      <c r="H80" s="14"/>
      <c r="I80" s="14"/>
      <c r="J80" s="14"/>
      <c r="K80" s="14"/>
      <c r="L80" s="14"/>
      <c r="M80" s="14"/>
      <c r="N80" s="2"/>
      <c r="O80" s="15"/>
      <c r="P80" s="13"/>
    </row>
    <row r="81" spans="1:16" x14ac:dyDescent="0.25">
      <c r="A81" s="1"/>
      <c r="B81" s="13"/>
      <c r="C81" s="13"/>
      <c r="D81" s="13"/>
      <c r="E81" s="13"/>
      <c r="F81" s="13"/>
      <c r="G81" s="13"/>
      <c r="H81" s="14"/>
      <c r="I81" s="14"/>
      <c r="J81" s="14"/>
      <c r="K81" s="14"/>
      <c r="L81" s="14"/>
      <c r="M81" s="14"/>
      <c r="N81" s="2"/>
      <c r="O81" s="15"/>
      <c r="P81" s="13"/>
    </row>
    <row r="82" spans="1:16" x14ac:dyDescent="0.25">
      <c r="A82" s="1"/>
      <c r="B82" s="13"/>
      <c r="C82" s="13"/>
      <c r="D82" s="13"/>
      <c r="E82" s="13"/>
      <c r="F82" s="13"/>
      <c r="G82" s="13"/>
      <c r="H82" s="14"/>
      <c r="I82" s="14"/>
      <c r="J82" s="14"/>
      <c r="K82" s="14"/>
      <c r="L82" s="14"/>
      <c r="M82" s="14"/>
      <c r="N82" s="2"/>
      <c r="O82" s="15"/>
      <c r="P82" s="13"/>
    </row>
    <row r="83" spans="1:16" x14ac:dyDescent="0.25">
      <c r="A83" s="1"/>
      <c r="B83" s="13"/>
      <c r="C83" s="13"/>
      <c r="D83" s="13"/>
      <c r="E83" s="13"/>
      <c r="F83" s="13"/>
      <c r="G83" s="13"/>
      <c r="H83" s="14"/>
      <c r="I83" s="14"/>
      <c r="J83" s="14"/>
      <c r="K83" s="14"/>
      <c r="L83" s="14"/>
      <c r="M83" s="14"/>
      <c r="N83" s="2"/>
      <c r="O83" s="15"/>
      <c r="P83" s="13"/>
    </row>
    <row r="84" spans="1:16" x14ac:dyDescent="0.25">
      <c r="A84" s="1"/>
      <c r="B84" s="13"/>
      <c r="C84" s="13"/>
      <c r="D84" s="13"/>
      <c r="E84" s="13"/>
      <c r="F84" s="13"/>
      <c r="G84" s="13"/>
      <c r="H84" s="14"/>
      <c r="I84" s="14"/>
      <c r="J84" s="14"/>
      <c r="K84" s="14"/>
      <c r="L84" s="14"/>
      <c r="M84" s="14"/>
      <c r="N84" s="2"/>
      <c r="O84" s="15"/>
      <c r="P84" s="13"/>
    </row>
    <row r="85" spans="1:16" x14ac:dyDescent="0.25">
      <c r="A85" s="1"/>
      <c r="B85" s="13"/>
      <c r="C85" s="13"/>
      <c r="D85" s="13"/>
      <c r="E85" s="13"/>
      <c r="F85" s="13"/>
      <c r="G85" s="13"/>
      <c r="H85" s="14"/>
      <c r="I85" s="14"/>
      <c r="J85" s="14"/>
      <c r="K85" s="14"/>
      <c r="L85" s="14"/>
      <c r="M85" s="14"/>
      <c r="N85" s="2"/>
      <c r="O85" s="15"/>
      <c r="P85" s="13"/>
    </row>
    <row r="86" spans="1:16" x14ac:dyDescent="0.25">
      <c r="A86" s="1"/>
      <c r="B86" s="13"/>
      <c r="C86" s="13"/>
      <c r="D86" s="13"/>
      <c r="E86" s="13"/>
      <c r="F86" s="13"/>
      <c r="G86" s="13"/>
      <c r="H86" s="14"/>
      <c r="I86" s="14"/>
      <c r="J86" s="14"/>
      <c r="K86" s="14"/>
      <c r="L86" s="14"/>
      <c r="M86" s="14"/>
      <c r="N86" s="2"/>
      <c r="O86" s="15"/>
      <c r="P86" s="13"/>
    </row>
    <row r="87" spans="1:16" x14ac:dyDescent="0.25">
      <c r="A87" s="1"/>
      <c r="B87" s="13"/>
      <c r="C87" s="13"/>
      <c r="D87" s="13"/>
      <c r="E87" s="13"/>
      <c r="F87" s="13"/>
      <c r="G87" s="13"/>
      <c r="H87" s="14"/>
      <c r="I87" s="14"/>
      <c r="J87" s="14"/>
      <c r="K87" s="14"/>
      <c r="L87" s="14"/>
      <c r="M87" s="14"/>
      <c r="N87" s="2"/>
      <c r="O87" s="15"/>
      <c r="P87" s="13"/>
    </row>
    <row r="88" spans="1:16" x14ac:dyDescent="0.25">
      <c r="A88" s="1"/>
      <c r="B88" s="13"/>
      <c r="C88" s="13"/>
      <c r="D88" s="13"/>
      <c r="E88" s="13"/>
      <c r="F88" s="13"/>
      <c r="G88" s="13"/>
      <c r="H88" s="14"/>
      <c r="I88" s="14"/>
      <c r="J88" s="14"/>
      <c r="K88" s="14"/>
      <c r="L88" s="14"/>
      <c r="M88" s="14"/>
      <c r="N88" s="2"/>
      <c r="O88" s="15"/>
      <c r="P88" s="13"/>
    </row>
    <row r="89" spans="1:16" x14ac:dyDescent="0.25">
      <c r="A89" s="1"/>
      <c r="B89" s="13"/>
      <c r="C89" s="13"/>
      <c r="D89" s="13"/>
      <c r="E89" s="13"/>
      <c r="F89" s="13"/>
      <c r="G89" s="13"/>
      <c r="H89" s="14"/>
      <c r="I89" s="14"/>
      <c r="J89" s="14"/>
      <c r="K89" s="14"/>
      <c r="L89" s="14"/>
      <c r="M89" s="14"/>
      <c r="N89" s="2"/>
      <c r="O89" s="15"/>
      <c r="P89" s="13"/>
    </row>
    <row r="90" spans="1:16" x14ac:dyDescent="0.25">
      <c r="A90" s="1"/>
      <c r="B90" s="13"/>
      <c r="C90" s="13"/>
      <c r="D90" s="13"/>
      <c r="E90" s="13"/>
      <c r="F90" s="13"/>
      <c r="G90" s="13"/>
      <c r="H90" s="14"/>
      <c r="I90" s="14"/>
      <c r="J90" s="14"/>
      <c r="K90" s="14"/>
      <c r="L90" s="14"/>
      <c r="M90" s="14"/>
      <c r="N90" s="2"/>
      <c r="O90" s="15"/>
      <c r="P90" s="13"/>
    </row>
    <row r="91" spans="1:16" x14ac:dyDescent="0.25">
      <c r="A91" s="1"/>
      <c r="B91" s="13"/>
      <c r="C91" s="13"/>
      <c r="D91" s="13"/>
      <c r="E91" s="13"/>
      <c r="F91" s="13"/>
      <c r="G91" s="13"/>
      <c r="H91" s="14"/>
      <c r="I91" s="14"/>
      <c r="J91" s="14"/>
      <c r="K91" s="14"/>
      <c r="L91" s="14"/>
      <c r="M91" s="14"/>
      <c r="N91" s="2"/>
      <c r="O91" s="15"/>
      <c r="P91" s="13"/>
    </row>
    <row r="92" spans="1:16" x14ac:dyDescent="0.25">
      <c r="A92" s="1"/>
      <c r="B92" s="13"/>
      <c r="C92" s="13"/>
      <c r="D92" s="13"/>
      <c r="E92" s="13"/>
      <c r="F92" s="13"/>
      <c r="G92" s="13"/>
      <c r="H92" s="14"/>
      <c r="I92" s="14"/>
      <c r="J92" s="14"/>
      <c r="K92" s="14"/>
      <c r="L92" s="14"/>
      <c r="M92" s="14"/>
      <c r="N92" s="2"/>
      <c r="O92" s="15"/>
      <c r="P92" s="13"/>
    </row>
    <row r="93" spans="1:16" x14ac:dyDescent="0.25">
      <c r="A93" s="1"/>
      <c r="B93" s="13"/>
      <c r="C93" s="13"/>
      <c r="D93" s="13"/>
      <c r="E93" s="13"/>
      <c r="F93" s="13"/>
      <c r="G93" s="13"/>
      <c r="H93" s="14"/>
      <c r="I93" s="14"/>
      <c r="J93" s="14"/>
      <c r="K93" s="14"/>
      <c r="L93" s="14"/>
      <c r="M93" s="14"/>
      <c r="N93" s="2"/>
      <c r="O93" s="15"/>
      <c r="P93" s="13"/>
    </row>
    <row r="94" spans="1:16" x14ac:dyDescent="0.25">
      <c r="A94" s="1"/>
      <c r="B94" s="13"/>
      <c r="C94" s="13"/>
      <c r="D94" s="13"/>
      <c r="E94" s="13"/>
      <c r="F94" s="13"/>
      <c r="G94" s="13"/>
      <c r="H94" s="14"/>
      <c r="I94" s="14"/>
      <c r="J94" s="14"/>
      <c r="K94" s="14"/>
      <c r="L94" s="14"/>
      <c r="M94" s="14"/>
      <c r="N94" s="2"/>
      <c r="O94" s="15"/>
      <c r="P94" s="13"/>
    </row>
    <row r="95" spans="1:16" x14ac:dyDescent="0.25">
      <c r="A95" s="1"/>
      <c r="B95" s="13"/>
      <c r="C95" s="13"/>
      <c r="D95" s="13"/>
      <c r="E95" s="13"/>
      <c r="F95" s="13"/>
      <c r="G95" s="13"/>
      <c r="H95" s="14"/>
      <c r="I95" s="14"/>
      <c r="J95" s="14"/>
      <c r="K95" s="14"/>
      <c r="L95" s="14"/>
      <c r="M95" s="14"/>
      <c r="N95" s="2"/>
      <c r="O95" s="15"/>
      <c r="P95" s="13"/>
    </row>
    <row r="96" spans="1:16" x14ac:dyDescent="0.25">
      <c r="A96" s="1"/>
      <c r="B96" s="13"/>
      <c r="C96" s="13"/>
      <c r="D96" s="13"/>
      <c r="E96" s="13"/>
      <c r="F96" s="13"/>
      <c r="G96" s="13"/>
      <c r="H96" s="14"/>
      <c r="I96" s="14"/>
      <c r="J96" s="14"/>
      <c r="K96" s="14"/>
      <c r="L96" s="14"/>
      <c r="M96" s="14"/>
      <c r="N96" s="2"/>
      <c r="O96" s="15"/>
      <c r="P96" s="13"/>
    </row>
    <row r="97" spans="1:16" x14ac:dyDescent="0.25">
      <c r="A97" s="1"/>
      <c r="B97" s="13"/>
      <c r="C97" s="13"/>
      <c r="D97" s="13"/>
      <c r="E97" s="13"/>
      <c r="F97" s="13"/>
      <c r="G97" s="13"/>
      <c r="H97" s="14"/>
      <c r="I97" s="14"/>
      <c r="J97" s="14"/>
      <c r="K97" s="14"/>
      <c r="L97" s="14"/>
      <c r="M97" s="14"/>
      <c r="N97" s="2"/>
      <c r="O97" s="15"/>
      <c r="P97" s="13"/>
    </row>
    <row r="98" spans="1:16" x14ac:dyDescent="0.25">
      <c r="A98" s="1"/>
      <c r="B98" s="13"/>
      <c r="C98" s="13"/>
      <c r="D98" s="13"/>
      <c r="E98" s="13"/>
      <c r="F98" s="13"/>
      <c r="G98" s="13"/>
      <c r="H98" s="14"/>
      <c r="I98" s="14"/>
      <c r="J98" s="14"/>
      <c r="K98" s="14"/>
      <c r="L98" s="14"/>
      <c r="M98" s="14"/>
      <c r="N98" s="2"/>
      <c r="O98" s="15"/>
      <c r="P98" s="13"/>
    </row>
    <row r="99" spans="1:16" x14ac:dyDescent="0.25">
      <c r="A99" s="1"/>
      <c r="B99" s="13"/>
      <c r="C99" s="13"/>
      <c r="D99" s="13"/>
      <c r="E99" s="13"/>
      <c r="F99" s="13"/>
      <c r="G99" s="13"/>
      <c r="H99" s="14"/>
      <c r="I99" s="14"/>
      <c r="J99" s="14"/>
      <c r="K99" s="14"/>
      <c r="L99" s="14"/>
      <c r="M99" s="14"/>
      <c r="N99" s="2"/>
      <c r="O99" s="15"/>
      <c r="P99" s="13"/>
    </row>
    <row r="100" spans="1:16" x14ac:dyDescent="0.25">
      <c r="A100" s="1"/>
      <c r="B100" s="13"/>
      <c r="C100" s="13"/>
      <c r="D100" s="13"/>
      <c r="E100" s="13"/>
      <c r="F100" s="13"/>
      <c r="G100" s="13"/>
      <c r="H100" s="14"/>
      <c r="I100" s="14"/>
      <c r="J100" s="14"/>
      <c r="K100" s="14"/>
      <c r="L100" s="14"/>
      <c r="M100" s="14"/>
      <c r="N100" s="2"/>
      <c r="O100" s="15"/>
      <c r="P100" s="13"/>
    </row>
    <row r="101" spans="1:16" x14ac:dyDescent="0.25">
      <c r="A101" s="1"/>
      <c r="B101" s="13"/>
      <c r="C101" s="13"/>
      <c r="D101" s="13"/>
      <c r="E101" s="13"/>
      <c r="F101" s="13"/>
      <c r="G101" s="13"/>
      <c r="H101" s="14"/>
      <c r="I101" s="14"/>
      <c r="J101" s="14"/>
      <c r="K101" s="14"/>
      <c r="L101" s="14"/>
      <c r="M101" s="14"/>
      <c r="N101" s="2"/>
      <c r="O101" s="15"/>
      <c r="P101" s="13"/>
    </row>
    <row r="102" spans="1:16" x14ac:dyDescent="0.25">
      <c r="A102" s="1"/>
      <c r="B102" s="13"/>
      <c r="C102" s="13"/>
      <c r="D102" s="13"/>
      <c r="E102" s="13"/>
      <c r="F102" s="13"/>
      <c r="G102" s="13"/>
      <c r="H102" s="14"/>
      <c r="I102" s="14"/>
      <c r="J102" s="14"/>
      <c r="K102" s="14"/>
      <c r="L102" s="14"/>
      <c r="M102" s="14"/>
      <c r="N102" s="2"/>
      <c r="O102" s="15"/>
      <c r="P102" s="13"/>
    </row>
    <row r="103" spans="1:16" x14ac:dyDescent="0.25">
      <c r="A103" s="1"/>
      <c r="B103" s="13"/>
      <c r="C103" s="13"/>
      <c r="D103" s="13"/>
      <c r="E103" s="13"/>
      <c r="F103" s="13"/>
      <c r="G103" s="13"/>
      <c r="H103" s="14"/>
      <c r="I103" s="14"/>
      <c r="J103" s="14"/>
      <c r="K103" s="14"/>
      <c r="L103" s="14"/>
      <c r="M103" s="14"/>
      <c r="N103" s="2"/>
      <c r="O103" s="15"/>
      <c r="P103" s="13"/>
    </row>
    <row r="104" spans="1:16" x14ac:dyDescent="0.25">
      <c r="A104" s="1"/>
      <c r="B104" s="13"/>
      <c r="C104" s="13"/>
      <c r="D104" s="13"/>
      <c r="E104" s="13"/>
      <c r="F104" s="13"/>
      <c r="G104" s="13"/>
      <c r="H104" s="14"/>
      <c r="I104" s="14"/>
      <c r="J104" s="14"/>
      <c r="K104" s="14"/>
      <c r="L104" s="14"/>
      <c r="M104" s="14"/>
      <c r="N104" s="2"/>
      <c r="O104" s="15"/>
      <c r="P104" s="13"/>
    </row>
    <row r="105" spans="1:16" x14ac:dyDescent="0.25">
      <c r="A105" s="1"/>
      <c r="B105" s="13"/>
      <c r="C105" s="13"/>
      <c r="D105" s="13"/>
      <c r="E105" s="13"/>
      <c r="F105" s="13"/>
      <c r="G105" s="13"/>
      <c r="H105" s="14"/>
      <c r="I105" s="14"/>
      <c r="J105" s="14"/>
      <c r="K105" s="14"/>
      <c r="L105" s="14"/>
      <c r="M105" s="14"/>
      <c r="N105" s="2"/>
      <c r="O105" s="15"/>
      <c r="P105" s="13"/>
    </row>
    <row r="106" spans="1:16" x14ac:dyDescent="0.25">
      <c r="A106" s="1"/>
      <c r="B106" s="13"/>
      <c r="C106" s="13"/>
      <c r="D106" s="13"/>
      <c r="E106" s="13"/>
      <c r="F106" s="13"/>
      <c r="G106" s="13"/>
      <c r="H106" s="14"/>
      <c r="I106" s="14"/>
      <c r="J106" s="14"/>
      <c r="K106" s="14"/>
      <c r="L106" s="14"/>
      <c r="M106" s="14"/>
      <c r="N106" s="2"/>
      <c r="O106" s="15"/>
      <c r="P106" s="13"/>
    </row>
    <row r="107" spans="1:16" x14ac:dyDescent="0.25">
      <c r="A107" s="1"/>
      <c r="B107" s="13"/>
      <c r="C107" s="13"/>
      <c r="D107" s="13"/>
      <c r="E107" s="13"/>
      <c r="F107" s="13"/>
      <c r="G107" s="13"/>
      <c r="H107" s="14"/>
      <c r="I107" s="14"/>
      <c r="J107" s="14"/>
      <c r="K107" s="14"/>
      <c r="L107" s="14"/>
      <c r="M107" s="14"/>
      <c r="N107" s="2"/>
      <c r="O107" s="15"/>
      <c r="P107" s="13"/>
    </row>
    <row r="108" spans="1:16" x14ac:dyDescent="0.25">
      <c r="A108" s="1"/>
      <c r="B108" s="13"/>
      <c r="C108" s="13"/>
      <c r="D108" s="13"/>
      <c r="E108" s="13"/>
      <c r="F108" s="13"/>
      <c r="G108" s="13"/>
      <c r="H108" s="14"/>
      <c r="I108" s="14"/>
      <c r="J108" s="14"/>
      <c r="K108" s="14"/>
      <c r="L108" s="14"/>
      <c r="M108" s="14"/>
      <c r="N108" s="2"/>
      <c r="O108" s="15"/>
      <c r="P108" s="13"/>
    </row>
    <row r="109" spans="1:16" x14ac:dyDescent="0.25">
      <c r="A109" s="1"/>
      <c r="B109" s="13"/>
      <c r="C109" s="13"/>
      <c r="D109" s="13"/>
      <c r="E109" s="13"/>
      <c r="F109" s="13"/>
      <c r="G109" s="13"/>
      <c r="H109" s="14"/>
      <c r="I109" s="14"/>
      <c r="J109" s="14"/>
      <c r="K109" s="14"/>
      <c r="L109" s="14"/>
      <c r="M109" s="14"/>
      <c r="N109" s="2"/>
      <c r="O109" s="15"/>
      <c r="P109" s="13"/>
    </row>
    <row r="110" spans="1:16" x14ac:dyDescent="0.25">
      <c r="A110" s="1"/>
      <c r="B110" s="13"/>
      <c r="C110" s="13"/>
      <c r="D110" s="13"/>
      <c r="E110" s="13"/>
      <c r="F110" s="13"/>
      <c r="G110" s="13"/>
      <c r="H110" s="14"/>
      <c r="I110" s="14"/>
      <c r="J110" s="14"/>
      <c r="K110" s="14"/>
      <c r="L110" s="14"/>
      <c r="M110" s="14"/>
      <c r="N110" s="2"/>
      <c r="O110" s="15"/>
      <c r="P110" s="13"/>
    </row>
    <row r="111" spans="1:16" x14ac:dyDescent="0.25">
      <c r="A111" s="1"/>
      <c r="B111" s="13"/>
      <c r="C111" s="13"/>
      <c r="D111" s="13"/>
      <c r="E111" s="13"/>
      <c r="F111" s="13"/>
      <c r="G111" s="13"/>
      <c r="H111" s="14"/>
      <c r="I111" s="14"/>
      <c r="J111" s="14"/>
      <c r="K111" s="14"/>
      <c r="L111" s="14"/>
      <c r="M111" s="14"/>
      <c r="N111" s="2"/>
      <c r="O111" s="15"/>
      <c r="P111" s="13"/>
    </row>
    <row r="112" spans="1:16" x14ac:dyDescent="0.25">
      <c r="A112" s="1"/>
      <c r="B112" s="13"/>
      <c r="C112" s="13"/>
      <c r="D112" s="13"/>
      <c r="E112" s="13"/>
      <c r="F112" s="13"/>
      <c r="G112" s="13"/>
      <c r="H112" s="14"/>
      <c r="I112" s="14"/>
      <c r="J112" s="14"/>
      <c r="K112" s="14"/>
      <c r="L112" s="14"/>
      <c r="M112" s="14"/>
      <c r="N112" s="2"/>
      <c r="O112" s="15"/>
      <c r="P112" s="13"/>
    </row>
    <row r="113" spans="1:16" x14ac:dyDescent="0.25">
      <c r="A113" s="1"/>
      <c r="B113" s="13"/>
      <c r="C113" s="13"/>
      <c r="D113" s="13"/>
      <c r="E113" s="13"/>
      <c r="F113" s="13"/>
      <c r="G113" s="13"/>
      <c r="H113" s="14"/>
      <c r="I113" s="14"/>
      <c r="J113" s="14"/>
      <c r="K113" s="14"/>
      <c r="L113" s="14"/>
      <c r="M113" s="14"/>
      <c r="N113" s="2"/>
      <c r="O113" s="15"/>
      <c r="P113" s="13"/>
    </row>
    <row r="114" spans="1:16" x14ac:dyDescent="0.25">
      <c r="A114" s="1"/>
      <c r="B114" s="13"/>
      <c r="C114" s="13"/>
      <c r="D114" s="13"/>
      <c r="E114" s="13"/>
      <c r="F114" s="13"/>
      <c r="G114" s="13"/>
      <c r="H114" s="14"/>
      <c r="I114" s="14"/>
      <c r="J114" s="14"/>
      <c r="K114" s="14"/>
      <c r="L114" s="14"/>
      <c r="M114" s="14"/>
      <c r="N114" s="2"/>
      <c r="O114" s="15"/>
      <c r="P114" s="13"/>
    </row>
    <row r="115" spans="1:16" x14ac:dyDescent="0.25">
      <c r="A115" s="1"/>
      <c r="B115" s="13"/>
      <c r="C115" s="13"/>
      <c r="D115" s="13"/>
      <c r="E115" s="13"/>
      <c r="F115" s="13"/>
      <c r="G115" s="13"/>
      <c r="H115" s="14"/>
      <c r="I115" s="14"/>
      <c r="J115" s="14"/>
      <c r="K115" s="14"/>
      <c r="L115" s="14"/>
      <c r="M115" s="14"/>
      <c r="N115" s="2"/>
      <c r="O115" s="15"/>
      <c r="P115" s="13"/>
    </row>
    <row r="116" spans="1:16" x14ac:dyDescent="0.25">
      <c r="A116" s="1"/>
      <c r="B116" s="13"/>
      <c r="C116" s="13"/>
      <c r="D116" s="13"/>
      <c r="E116" s="13"/>
      <c r="F116" s="13"/>
      <c r="G116" s="13"/>
      <c r="H116" s="14"/>
      <c r="I116" s="14"/>
      <c r="J116" s="14"/>
      <c r="K116" s="14"/>
      <c r="L116" s="14"/>
      <c r="M116" s="14"/>
      <c r="N116" s="2"/>
      <c r="O116" s="15"/>
      <c r="P116" s="13"/>
    </row>
    <row r="117" spans="1:16" x14ac:dyDescent="0.25">
      <c r="A117" s="1"/>
      <c r="B117" s="13"/>
      <c r="C117" s="13"/>
      <c r="D117" s="13"/>
      <c r="E117" s="13"/>
      <c r="F117" s="13"/>
      <c r="G117" s="13"/>
      <c r="H117" s="14"/>
      <c r="I117" s="14"/>
      <c r="J117" s="14"/>
      <c r="K117" s="14"/>
      <c r="L117" s="14"/>
      <c r="M117" s="14"/>
      <c r="N117" s="2"/>
      <c r="O117" s="15"/>
      <c r="P117" s="13"/>
    </row>
    <row r="118" spans="1:16" x14ac:dyDescent="0.25">
      <c r="A118" s="1"/>
      <c r="B118" s="13"/>
      <c r="C118" s="13"/>
      <c r="D118" s="13"/>
      <c r="E118" s="13"/>
      <c r="F118" s="13"/>
      <c r="G118" s="13"/>
      <c r="H118" s="14"/>
      <c r="I118" s="14"/>
      <c r="J118" s="14"/>
      <c r="K118" s="14"/>
      <c r="L118" s="14"/>
      <c r="M118" s="14"/>
      <c r="N118" s="2"/>
      <c r="O118" s="15"/>
      <c r="P118" s="13"/>
    </row>
    <row r="119" spans="1:16" x14ac:dyDescent="0.25">
      <c r="A119" s="1"/>
      <c r="B119" s="13"/>
      <c r="C119" s="13"/>
      <c r="D119" s="13"/>
      <c r="E119" s="13"/>
      <c r="F119" s="13"/>
      <c r="G119" s="13"/>
      <c r="H119" s="14"/>
      <c r="I119" s="14"/>
      <c r="J119" s="14"/>
      <c r="K119" s="14"/>
      <c r="L119" s="14"/>
      <c r="M119" s="14"/>
      <c r="N119" s="2"/>
      <c r="O119" s="15"/>
      <c r="P119" s="13"/>
    </row>
    <row r="120" spans="1:16" x14ac:dyDescent="0.25">
      <c r="A120" s="1"/>
      <c r="B120" s="13"/>
      <c r="C120" s="13"/>
      <c r="D120" s="13"/>
      <c r="E120" s="13"/>
      <c r="F120" s="13"/>
      <c r="G120" s="13"/>
      <c r="H120" s="14"/>
      <c r="I120" s="14"/>
      <c r="J120" s="14"/>
      <c r="K120" s="14"/>
      <c r="L120" s="14"/>
      <c r="M120" s="14"/>
      <c r="N120" s="2"/>
      <c r="O120" s="15"/>
      <c r="P120" s="13"/>
    </row>
    <row r="121" spans="1:16" x14ac:dyDescent="0.25">
      <c r="A121" s="1"/>
      <c r="B121" s="13"/>
      <c r="C121" s="13"/>
      <c r="D121" s="13"/>
      <c r="E121" s="13"/>
      <c r="F121" s="13"/>
      <c r="G121" s="13"/>
      <c r="H121" s="14"/>
      <c r="I121" s="14"/>
      <c r="J121" s="14"/>
      <c r="K121" s="14"/>
      <c r="L121" s="14"/>
      <c r="M121" s="14"/>
      <c r="N121" s="2"/>
      <c r="O121" s="15"/>
      <c r="P121" s="13"/>
    </row>
    <row r="122" spans="1:16" x14ac:dyDescent="0.25">
      <c r="A122" s="1"/>
      <c r="B122" s="13"/>
      <c r="C122" s="13"/>
      <c r="D122" s="13"/>
      <c r="E122" s="13"/>
      <c r="F122" s="13"/>
      <c r="G122" s="13"/>
      <c r="H122" s="14"/>
      <c r="I122" s="14"/>
      <c r="J122" s="14"/>
      <c r="K122" s="14"/>
      <c r="L122" s="14"/>
      <c r="M122" s="14"/>
      <c r="N122" s="2"/>
      <c r="O122" s="15"/>
      <c r="P122" s="13"/>
    </row>
    <row r="123" spans="1:16" x14ac:dyDescent="0.25">
      <c r="A123" s="1"/>
      <c r="B123" s="13"/>
      <c r="C123" s="13"/>
      <c r="D123" s="13"/>
      <c r="E123" s="13"/>
      <c r="F123" s="13"/>
      <c r="G123" s="13"/>
      <c r="H123" s="14"/>
      <c r="I123" s="14"/>
      <c r="J123" s="14"/>
      <c r="K123" s="14"/>
      <c r="L123" s="14"/>
      <c r="M123" s="14"/>
      <c r="N123" s="2"/>
      <c r="O123" s="15"/>
      <c r="P123" s="13"/>
    </row>
    <row r="124" spans="1:16" x14ac:dyDescent="0.25">
      <c r="A124" s="1"/>
      <c r="B124" s="13"/>
      <c r="C124" s="13"/>
      <c r="D124" s="13"/>
      <c r="E124" s="13"/>
      <c r="F124" s="13"/>
      <c r="G124" s="13"/>
      <c r="H124" s="14"/>
      <c r="I124" s="14"/>
      <c r="J124" s="14"/>
      <c r="K124" s="14"/>
      <c r="L124" s="14"/>
      <c r="M124" s="14"/>
      <c r="N124" s="2"/>
      <c r="O124" s="15"/>
      <c r="P124" s="13"/>
    </row>
    <row r="125" spans="1:16" x14ac:dyDescent="0.25">
      <c r="A125" s="1"/>
      <c r="B125" s="13"/>
      <c r="C125" s="13"/>
      <c r="D125" s="13"/>
      <c r="E125" s="13"/>
      <c r="F125" s="13"/>
      <c r="G125" s="13"/>
      <c r="H125" s="14"/>
      <c r="I125" s="14"/>
      <c r="J125" s="14"/>
      <c r="K125" s="14"/>
      <c r="L125" s="14"/>
      <c r="M125" s="14"/>
      <c r="N125" s="2"/>
      <c r="O125" s="15"/>
      <c r="P125" s="13"/>
    </row>
    <row r="126" spans="1:16" x14ac:dyDescent="0.25">
      <c r="A126" s="1"/>
      <c r="B126" s="13"/>
      <c r="C126" s="13"/>
      <c r="D126" s="13"/>
      <c r="E126" s="13"/>
      <c r="F126" s="13"/>
      <c r="G126" s="13"/>
      <c r="H126" s="14"/>
      <c r="I126" s="14"/>
      <c r="J126" s="14"/>
      <c r="K126" s="14"/>
      <c r="L126" s="14"/>
      <c r="M126" s="14"/>
      <c r="N126" s="2"/>
      <c r="O126" s="15"/>
      <c r="P126" s="13"/>
    </row>
    <row r="127" spans="1:16" x14ac:dyDescent="0.25">
      <c r="A127" s="1"/>
      <c r="B127" s="13"/>
      <c r="C127" s="13"/>
      <c r="D127" s="13"/>
      <c r="E127" s="13"/>
      <c r="F127" s="13"/>
      <c r="G127" s="13"/>
      <c r="H127" s="14"/>
      <c r="I127" s="14"/>
      <c r="J127" s="14"/>
      <c r="K127" s="14"/>
      <c r="L127" s="14"/>
      <c r="M127" s="14"/>
      <c r="N127" s="2"/>
      <c r="O127" s="15"/>
      <c r="P127" s="13"/>
    </row>
    <row r="128" spans="1:16" x14ac:dyDescent="0.25">
      <c r="A128" s="1"/>
      <c r="B128" s="13"/>
      <c r="C128" s="13"/>
      <c r="D128" s="13"/>
      <c r="E128" s="13"/>
      <c r="F128" s="13"/>
      <c r="G128" s="13"/>
      <c r="H128" s="14"/>
      <c r="I128" s="14"/>
      <c r="J128" s="14"/>
      <c r="K128" s="14"/>
      <c r="L128" s="14"/>
      <c r="M128" s="14"/>
      <c r="N128" s="2"/>
      <c r="O128" s="15"/>
      <c r="P128" s="13"/>
    </row>
    <row r="129" spans="1:16" x14ac:dyDescent="0.25">
      <c r="A129" s="1"/>
      <c r="B129" s="13"/>
      <c r="C129" s="13"/>
      <c r="D129" s="13"/>
      <c r="E129" s="13"/>
      <c r="F129" s="13"/>
      <c r="G129" s="13"/>
      <c r="H129" s="14"/>
      <c r="I129" s="14"/>
      <c r="J129" s="14"/>
      <c r="K129" s="14"/>
      <c r="L129" s="14"/>
      <c r="M129" s="14"/>
      <c r="N129" s="2"/>
      <c r="O129" s="15"/>
      <c r="P129" s="13"/>
    </row>
    <row r="130" spans="1:16" x14ac:dyDescent="0.25">
      <c r="A130" s="1"/>
      <c r="B130" s="13"/>
      <c r="C130" s="13"/>
      <c r="D130" s="13"/>
      <c r="E130" s="13"/>
      <c r="F130" s="13"/>
      <c r="G130" s="13"/>
      <c r="H130" s="14"/>
      <c r="I130" s="14"/>
      <c r="J130" s="14"/>
      <c r="K130" s="14"/>
      <c r="L130" s="14"/>
      <c r="M130" s="14"/>
      <c r="N130" s="2"/>
      <c r="O130" s="15"/>
      <c r="P130" s="13"/>
    </row>
    <row r="131" spans="1:16" x14ac:dyDescent="0.25">
      <c r="A131" s="1"/>
      <c r="B131" s="13"/>
      <c r="C131" s="13"/>
      <c r="D131" s="13"/>
      <c r="E131" s="13"/>
      <c r="F131" s="13"/>
      <c r="G131" s="13"/>
      <c r="H131" s="14"/>
      <c r="I131" s="14"/>
      <c r="J131" s="14"/>
      <c r="K131" s="14"/>
      <c r="L131" s="14"/>
      <c r="M131" s="14"/>
      <c r="N131" s="2"/>
      <c r="O131" s="15"/>
      <c r="P131" s="13"/>
    </row>
    <row r="132" spans="1:16" x14ac:dyDescent="0.25">
      <c r="A132" s="1"/>
      <c r="B132" s="13"/>
      <c r="C132" s="13"/>
      <c r="D132" s="13"/>
      <c r="E132" s="13"/>
      <c r="F132" s="13"/>
      <c r="G132" s="13"/>
      <c r="H132" s="14"/>
      <c r="I132" s="14"/>
      <c r="J132" s="14"/>
      <c r="K132" s="14"/>
      <c r="L132" s="14"/>
      <c r="M132" s="14"/>
      <c r="N132" s="2"/>
      <c r="O132" s="15"/>
      <c r="P132" s="13"/>
    </row>
    <row r="133" spans="1:16" x14ac:dyDescent="0.25">
      <c r="A133" s="1"/>
      <c r="B133" s="13"/>
      <c r="C133" s="13"/>
      <c r="D133" s="13"/>
      <c r="E133" s="13"/>
      <c r="F133" s="13"/>
      <c r="G133" s="13"/>
      <c r="H133" s="14"/>
      <c r="I133" s="14"/>
      <c r="J133" s="14"/>
      <c r="K133" s="14"/>
      <c r="L133" s="14"/>
      <c r="M133" s="14"/>
      <c r="N133" s="2"/>
      <c r="O133" s="15"/>
      <c r="P133" s="13"/>
    </row>
    <row r="134" spans="1:16" x14ac:dyDescent="0.25">
      <c r="A134" s="1"/>
      <c r="B134" s="13"/>
      <c r="C134" s="13"/>
      <c r="D134" s="13"/>
      <c r="E134" s="13"/>
      <c r="F134" s="13"/>
      <c r="G134" s="13"/>
      <c r="H134" s="14"/>
      <c r="I134" s="14"/>
      <c r="J134" s="14"/>
      <c r="K134" s="14"/>
      <c r="L134" s="14"/>
      <c r="M134" s="14"/>
      <c r="N134" s="2"/>
      <c r="O134" s="15"/>
      <c r="P134" s="13"/>
    </row>
    <row r="135" spans="1:16" x14ac:dyDescent="0.25">
      <c r="A135" s="1"/>
      <c r="B135" s="13"/>
      <c r="C135" s="13"/>
      <c r="D135" s="13"/>
      <c r="E135" s="13"/>
      <c r="F135" s="13"/>
      <c r="G135" s="13"/>
      <c r="H135" s="14"/>
      <c r="I135" s="14"/>
      <c r="J135" s="14"/>
      <c r="K135" s="14"/>
      <c r="L135" s="14"/>
      <c r="M135" s="14"/>
      <c r="N135" s="2"/>
      <c r="O135" s="15"/>
      <c r="P135" s="13"/>
    </row>
    <row r="136" spans="1:16" x14ac:dyDescent="0.25">
      <c r="A136" s="1"/>
      <c r="B136" s="13"/>
      <c r="C136" s="13"/>
      <c r="D136" s="13"/>
      <c r="E136" s="13"/>
      <c r="F136" s="13"/>
      <c r="G136" s="13"/>
      <c r="H136" s="14"/>
      <c r="I136" s="14"/>
      <c r="J136" s="14"/>
      <c r="K136" s="14"/>
      <c r="L136" s="14"/>
      <c r="M136" s="14"/>
      <c r="N136" s="2"/>
      <c r="O136" s="15"/>
      <c r="P136" s="13"/>
    </row>
    <row r="137" spans="1:16" x14ac:dyDescent="0.25">
      <c r="A137" s="1"/>
      <c r="B137" s="13"/>
      <c r="C137" s="13"/>
      <c r="D137" s="13"/>
      <c r="E137" s="13"/>
      <c r="F137" s="13"/>
      <c r="G137" s="13"/>
      <c r="H137" s="14"/>
      <c r="I137" s="14"/>
      <c r="J137" s="14"/>
      <c r="K137" s="14"/>
      <c r="L137" s="14"/>
      <c r="M137" s="14"/>
      <c r="N137" s="2"/>
      <c r="O137" s="15"/>
      <c r="P137" s="13"/>
    </row>
    <row r="138" spans="1:16" x14ac:dyDescent="0.25">
      <c r="A138" s="1"/>
      <c r="B138" s="13"/>
      <c r="C138" s="13"/>
      <c r="D138" s="13"/>
      <c r="E138" s="13"/>
      <c r="F138" s="13"/>
      <c r="G138" s="13"/>
      <c r="H138" s="14"/>
      <c r="I138" s="14"/>
      <c r="J138" s="14"/>
      <c r="K138" s="14"/>
      <c r="L138" s="14"/>
      <c r="M138" s="14"/>
      <c r="N138" s="2"/>
      <c r="O138" s="15"/>
      <c r="P138" s="13"/>
    </row>
    <row r="139" spans="1:16" x14ac:dyDescent="0.25">
      <c r="A139" s="1"/>
      <c r="B139" s="13"/>
      <c r="C139" s="13"/>
      <c r="D139" s="13"/>
      <c r="E139" s="13"/>
      <c r="F139" s="13"/>
      <c r="G139" s="13"/>
      <c r="H139" s="14"/>
      <c r="I139" s="14"/>
      <c r="J139" s="14"/>
      <c r="K139" s="14"/>
      <c r="L139" s="14"/>
      <c r="M139" s="14"/>
      <c r="N139" s="2"/>
      <c r="O139" s="15"/>
      <c r="P139" s="13"/>
    </row>
    <row r="140" spans="1:16" x14ac:dyDescent="0.25">
      <c r="A140" s="1"/>
      <c r="B140" s="13"/>
      <c r="C140" s="13"/>
      <c r="D140" s="13"/>
      <c r="E140" s="13"/>
      <c r="F140" s="13"/>
      <c r="G140" s="13"/>
      <c r="H140" s="14"/>
      <c r="I140" s="14"/>
      <c r="J140" s="14"/>
      <c r="K140" s="14"/>
      <c r="L140" s="14"/>
      <c r="M140" s="14"/>
      <c r="N140" s="2"/>
      <c r="O140" s="15"/>
      <c r="P140" s="13"/>
    </row>
    <row r="141" spans="1:16" x14ac:dyDescent="0.25">
      <c r="A141" s="1"/>
      <c r="B141" s="13"/>
      <c r="C141" s="13"/>
      <c r="D141" s="13"/>
      <c r="E141" s="13"/>
      <c r="F141" s="13"/>
      <c r="G141" s="13"/>
      <c r="H141" s="14"/>
      <c r="I141" s="14"/>
      <c r="J141" s="14"/>
      <c r="K141" s="14"/>
      <c r="L141" s="14"/>
      <c r="M141" s="14"/>
      <c r="N141" s="2"/>
      <c r="O141" s="15"/>
      <c r="P141" s="13"/>
    </row>
    <row r="142" spans="1:16" x14ac:dyDescent="0.25">
      <c r="A142" s="1"/>
      <c r="B142" s="13"/>
      <c r="C142" s="13"/>
      <c r="D142" s="13"/>
      <c r="E142" s="13"/>
      <c r="F142" s="13"/>
      <c r="G142" s="13"/>
      <c r="H142" s="14"/>
      <c r="I142" s="14"/>
      <c r="J142" s="14"/>
      <c r="K142" s="14"/>
      <c r="L142" s="14"/>
      <c r="M142" s="14"/>
      <c r="N142" s="2"/>
      <c r="O142" s="15"/>
      <c r="P142" s="13"/>
    </row>
    <row r="143" spans="1:16" x14ac:dyDescent="0.25">
      <c r="A143" s="1"/>
      <c r="B143" s="13"/>
      <c r="C143" s="13"/>
      <c r="D143" s="13"/>
      <c r="E143" s="13"/>
      <c r="F143" s="13"/>
      <c r="G143" s="13"/>
      <c r="H143" s="14"/>
      <c r="I143" s="14"/>
      <c r="J143" s="14"/>
      <c r="K143" s="14"/>
      <c r="L143" s="14"/>
      <c r="M143" s="14"/>
      <c r="N143" s="2"/>
      <c r="O143" s="15"/>
      <c r="P143" s="13"/>
    </row>
    <row r="144" spans="1:16" x14ac:dyDescent="0.25">
      <c r="A144" s="1"/>
      <c r="B144" s="13"/>
      <c r="C144" s="13"/>
      <c r="D144" s="13"/>
      <c r="E144" s="13"/>
      <c r="F144" s="13"/>
      <c r="G144" s="13"/>
      <c r="H144" s="14"/>
      <c r="I144" s="14"/>
      <c r="J144" s="14"/>
      <c r="K144" s="14"/>
      <c r="L144" s="14"/>
      <c r="M144" s="14"/>
      <c r="N144" s="2"/>
      <c r="O144" s="15"/>
      <c r="P144" s="13"/>
    </row>
    <row r="145" spans="1:16" x14ac:dyDescent="0.25">
      <c r="A145" s="1"/>
      <c r="B145" s="13"/>
      <c r="C145" s="13"/>
      <c r="D145" s="13"/>
      <c r="E145" s="13"/>
      <c r="F145" s="13"/>
      <c r="G145" s="13"/>
      <c r="H145" s="14"/>
      <c r="I145" s="14"/>
      <c r="J145" s="14"/>
      <c r="K145" s="14"/>
      <c r="L145" s="14"/>
      <c r="M145" s="14"/>
      <c r="N145" s="2"/>
      <c r="O145" s="15"/>
      <c r="P145" s="13"/>
    </row>
    <row r="146" spans="1:16" x14ac:dyDescent="0.25">
      <c r="A146" s="1"/>
      <c r="B146" s="13"/>
      <c r="C146" s="13"/>
      <c r="D146" s="13"/>
      <c r="E146" s="13"/>
      <c r="F146" s="13"/>
      <c r="G146" s="13"/>
      <c r="H146" s="14"/>
      <c r="I146" s="14"/>
      <c r="J146" s="14"/>
      <c r="K146" s="14"/>
      <c r="L146" s="14"/>
      <c r="M146" s="14"/>
      <c r="N146" s="2"/>
      <c r="O146" s="15"/>
      <c r="P146" s="13"/>
    </row>
    <row r="147" spans="1:16" x14ac:dyDescent="0.25">
      <c r="A147" s="1"/>
      <c r="B147" s="13"/>
      <c r="C147" s="13"/>
      <c r="D147" s="13"/>
      <c r="E147" s="13"/>
      <c r="F147" s="13"/>
      <c r="G147" s="13"/>
      <c r="H147" s="14"/>
      <c r="I147" s="14"/>
      <c r="J147" s="14"/>
      <c r="K147" s="14"/>
      <c r="L147" s="14"/>
      <c r="M147" s="14"/>
      <c r="N147" s="2"/>
      <c r="O147" s="15"/>
      <c r="P147" s="13"/>
    </row>
    <row r="148" spans="1:16" x14ac:dyDescent="0.25">
      <c r="A148" s="1"/>
      <c r="B148" s="13"/>
      <c r="C148" s="13"/>
      <c r="D148" s="13"/>
      <c r="E148" s="13"/>
      <c r="F148" s="13"/>
      <c r="G148" s="13"/>
      <c r="H148" s="14"/>
      <c r="I148" s="14"/>
      <c r="J148" s="14"/>
      <c r="K148" s="14"/>
      <c r="L148" s="14"/>
      <c r="M148" s="14"/>
      <c r="N148" s="2"/>
      <c r="O148" s="15"/>
      <c r="P148" s="13"/>
    </row>
    <row r="149" spans="1:16" x14ac:dyDescent="0.25">
      <c r="A149" s="1"/>
      <c r="B149" s="13"/>
      <c r="C149" s="13"/>
      <c r="D149" s="13"/>
      <c r="E149" s="13"/>
      <c r="F149" s="13"/>
      <c r="G149" s="13"/>
      <c r="H149" s="14"/>
      <c r="I149" s="14"/>
      <c r="J149" s="14"/>
      <c r="K149" s="14"/>
      <c r="L149" s="14"/>
      <c r="M149" s="14"/>
      <c r="N149" s="2"/>
      <c r="O149" s="15"/>
      <c r="P149" s="13"/>
    </row>
    <row r="150" spans="1:16" x14ac:dyDescent="0.25">
      <c r="A150" s="1"/>
      <c r="B150" s="13"/>
      <c r="C150" s="13"/>
      <c r="D150" s="13"/>
      <c r="E150" s="13"/>
      <c r="F150" s="13"/>
      <c r="G150" s="13"/>
      <c r="H150" s="14"/>
      <c r="I150" s="14"/>
      <c r="J150" s="14"/>
      <c r="K150" s="14"/>
      <c r="L150" s="14"/>
      <c r="M150" s="14"/>
      <c r="N150" s="2"/>
      <c r="O150" s="15"/>
      <c r="P150" s="13"/>
    </row>
    <row r="151" spans="1:16" x14ac:dyDescent="0.25">
      <c r="A151" s="1"/>
      <c r="B151" s="13"/>
      <c r="C151" s="13"/>
      <c r="D151" s="13"/>
      <c r="E151" s="13"/>
      <c r="F151" s="13"/>
      <c r="G151" s="13"/>
      <c r="H151" s="14"/>
      <c r="I151" s="14"/>
      <c r="J151" s="14"/>
      <c r="K151" s="14"/>
      <c r="L151" s="14"/>
      <c r="M151" s="14"/>
      <c r="N151" s="2"/>
      <c r="O151" s="15"/>
      <c r="P151" s="13"/>
    </row>
    <row r="152" spans="1:16" x14ac:dyDescent="0.25">
      <c r="A152" s="1"/>
      <c r="B152" s="13"/>
      <c r="C152" s="13"/>
      <c r="D152" s="13"/>
      <c r="E152" s="13"/>
      <c r="F152" s="13"/>
      <c r="G152" s="13"/>
      <c r="H152" s="14"/>
      <c r="I152" s="14"/>
      <c r="J152" s="14"/>
      <c r="K152" s="14"/>
      <c r="L152" s="14"/>
      <c r="M152" s="14"/>
      <c r="N152" s="2"/>
      <c r="O152" s="15"/>
      <c r="P152" s="13"/>
    </row>
    <row r="153" spans="1:16" x14ac:dyDescent="0.25">
      <c r="A153" s="1"/>
      <c r="B153" s="13"/>
      <c r="C153" s="13"/>
      <c r="D153" s="13"/>
      <c r="E153" s="13"/>
      <c r="F153" s="13"/>
      <c r="G153" s="13"/>
      <c r="H153" s="14"/>
      <c r="I153" s="14"/>
      <c r="J153" s="14"/>
      <c r="K153" s="14"/>
      <c r="L153" s="14"/>
      <c r="M153" s="14"/>
      <c r="N153" s="2"/>
      <c r="O153" s="15"/>
      <c r="P153" s="13"/>
    </row>
    <row r="154" spans="1:16" x14ac:dyDescent="0.25">
      <c r="A154" s="1"/>
      <c r="B154" s="13"/>
      <c r="C154" s="13"/>
      <c r="D154" s="13"/>
      <c r="E154" s="13"/>
      <c r="F154" s="13"/>
      <c r="G154" s="13"/>
      <c r="H154" s="14"/>
      <c r="I154" s="14"/>
      <c r="J154" s="14"/>
      <c r="K154" s="14"/>
      <c r="L154" s="14"/>
      <c r="M154" s="14"/>
      <c r="N154" s="2"/>
      <c r="O154" s="15"/>
      <c r="P154" s="13"/>
    </row>
    <row r="155" spans="1:16" x14ac:dyDescent="0.25">
      <c r="A155" s="1"/>
      <c r="B155" s="13"/>
      <c r="C155" s="13"/>
      <c r="D155" s="13"/>
      <c r="E155" s="13"/>
      <c r="F155" s="13"/>
      <c r="G155" s="13"/>
      <c r="H155" s="14"/>
      <c r="I155" s="14"/>
      <c r="J155" s="14"/>
      <c r="K155" s="14"/>
      <c r="L155" s="14"/>
      <c r="M155" s="14"/>
      <c r="N155" s="2"/>
      <c r="O155" s="15"/>
      <c r="P155" s="13"/>
    </row>
    <row r="156" spans="1:16" x14ac:dyDescent="0.25">
      <c r="A156" s="1"/>
      <c r="B156" s="13"/>
      <c r="C156" s="13"/>
      <c r="D156" s="13"/>
      <c r="E156" s="13"/>
      <c r="F156" s="13"/>
      <c r="G156" s="13"/>
      <c r="H156" s="14"/>
      <c r="I156" s="14"/>
      <c r="J156" s="14"/>
      <c r="K156" s="14"/>
      <c r="L156" s="14"/>
      <c r="M156" s="14"/>
      <c r="N156" s="2"/>
      <c r="O156" s="15"/>
      <c r="P156" s="13"/>
    </row>
    <row r="157" spans="1:16" x14ac:dyDescent="0.25">
      <c r="A157" s="1"/>
      <c r="B157" s="13"/>
      <c r="C157" s="13"/>
      <c r="D157" s="13"/>
      <c r="E157" s="13"/>
      <c r="F157" s="13"/>
      <c r="G157" s="13"/>
      <c r="H157" s="14"/>
      <c r="I157" s="14"/>
      <c r="J157" s="14"/>
      <c r="K157" s="14"/>
      <c r="L157" s="14"/>
      <c r="M157" s="14"/>
      <c r="N157" s="2"/>
      <c r="O157" s="15"/>
      <c r="P157" s="13"/>
    </row>
    <row r="158" spans="1:16" x14ac:dyDescent="0.25">
      <c r="A158" s="1"/>
      <c r="B158" s="13"/>
      <c r="C158" s="13"/>
      <c r="D158" s="13"/>
      <c r="E158" s="13"/>
      <c r="F158" s="13"/>
      <c r="G158" s="13"/>
      <c r="H158" s="14"/>
      <c r="I158" s="14"/>
      <c r="J158" s="14"/>
      <c r="K158" s="14"/>
      <c r="L158" s="14"/>
      <c r="M158" s="14"/>
      <c r="N158" s="2"/>
      <c r="O158" s="15"/>
      <c r="P158" s="13"/>
    </row>
    <row r="159" spans="1:16" x14ac:dyDescent="0.25">
      <c r="A159" s="1"/>
      <c r="B159" s="13"/>
      <c r="C159" s="13"/>
      <c r="D159" s="13"/>
      <c r="E159" s="13"/>
      <c r="F159" s="13"/>
      <c r="G159" s="13"/>
      <c r="H159" s="14"/>
      <c r="I159" s="14"/>
      <c r="J159" s="14"/>
      <c r="K159" s="14"/>
      <c r="L159" s="14"/>
      <c r="M159" s="14"/>
      <c r="N159" s="2"/>
      <c r="O159" s="15"/>
      <c r="P159" s="13"/>
    </row>
    <row r="160" spans="1:16" x14ac:dyDescent="0.25">
      <c r="A160" s="1"/>
      <c r="B160" s="13"/>
      <c r="C160" s="13"/>
      <c r="D160" s="13"/>
      <c r="E160" s="13"/>
      <c r="F160" s="13"/>
      <c r="G160" s="13"/>
      <c r="H160" s="14"/>
      <c r="I160" s="14"/>
      <c r="J160" s="14"/>
      <c r="K160" s="14"/>
      <c r="L160" s="14"/>
      <c r="M160" s="14"/>
      <c r="N160" s="2"/>
      <c r="O160" s="15"/>
      <c r="P160" s="13"/>
    </row>
    <row r="161" spans="1:16" x14ac:dyDescent="0.25">
      <c r="A161" s="1"/>
      <c r="B161" s="13"/>
      <c r="C161" s="13"/>
      <c r="D161" s="13"/>
      <c r="E161" s="13"/>
      <c r="F161" s="13"/>
      <c r="G161" s="13"/>
      <c r="H161" s="14"/>
      <c r="I161" s="14"/>
      <c r="J161" s="14"/>
      <c r="K161" s="14"/>
      <c r="L161" s="14"/>
      <c r="M161" s="14"/>
      <c r="N161" s="2"/>
      <c r="O161" s="15"/>
      <c r="P161" s="13"/>
    </row>
    <row r="162" spans="1:16" x14ac:dyDescent="0.25">
      <c r="A162" s="1"/>
      <c r="B162" s="13"/>
      <c r="C162" s="13"/>
      <c r="D162" s="13"/>
      <c r="E162" s="13"/>
      <c r="F162" s="13"/>
      <c r="G162" s="13"/>
      <c r="H162" s="14"/>
      <c r="I162" s="14"/>
      <c r="J162" s="14"/>
      <c r="K162" s="14"/>
      <c r="L162" s="14"/>
      <c r="M162" s="14"/>
      <c r="N162" s="2"/>
      <c r="O162" s="15"/>
      <c r="P162" s="13"/>
    </row>
    <row r="163" spans="1:16" x14ac:dyDescent="0.25">
      <c r="A163" s="1"/>
      <c r="B163" s="13"/>
      <c r="C163" s="13"/>
      <c r="D163" s="13"/>
      <c r="E163" s="13"/>
      <c r="F163" s="13"/>
      <c r="G163" s="13"/>
      <c r="H163" s="14"/>
      <c r="I163" s="14"/>
      <c r="J163" s="14"/>
      <c r="K163" s="14"/>
      <c r="L163" s="14"/>
      <c r="M163" s="14"/>
      <c r="N163" s="2"/>
      <c r="O163" s="15"/>
      <c r="P163" s="13"/>
    </row>
    <row r="164" spans="1:16" x14ac:dyDescent="0.25">
      <c r="A164" s="1"/>
      <c r="B164" s="13"/>
      <c r="C164" s="13"/>
      <c r="D164" s="13"/>
      <c r="E164" s="13"/>
      <c r="F164" s="13"/>
      <c r="G164" s="13"/>
      <c r="H164" s="14"/>
      <c r="I164" s="14"/>
      <c r="J164" s="14"/>
      <c r="K164" s="14"/>
      <c r="L164" s="14"/>
      <c r="M164" s="14"/>
      <c r="N164" s="2"/>
      <c r="O164" s="15"/>
      <c r="P164" s="13"/>
    </row>
    <row r="165" spans="1:16" x14ac:dyDescent="0.25">
      <c r="A165" s="1"/>
      <c r="B165" s="13"/>
      <c r="C165" s="13"/>
      <c r="D165" s="13"/>
      <c r="E165" s="13"/>
      <c r="F165" s="13"/>
      <c r="G165" s="13"/>
      <c r="H165" s="14"/>
      <c r="I165" s="14"/>
      <c r="J165" s="14"/>
      <c r="K165" s="14"/>
      <c r="L165" s="14"/>
      <c r="M165" s="14"/>
      <c r="N165" s="2"/>
      <c r="O165" s="15"/>
      <c r="P165" s="13"/>
    </row>
    <row r="166" spans="1:16" x14ac:dyDescent="0.25">
      <c r="A166" s="1"/>
      <c r="B166" s="13"/>
      <c r="C166" s="13"/>
      <c r="D166" s="13"/>
      <c r="E166" s="13"/>
      <c r="F166" s="13"/>
      <c r="G166" s="13"/>
      <c r="H166" s="14"/>
      <c r="I166" s="14"/>
      <c r="J166" s="14"/>
      <c r="K166" s="14"/>
      <c r="L166" s="14"/>
      <c r="M166" s="14"/>
      <c r="N166" s="2"/>
      <c r="O166" s="15"/>
      <c r="P166" s="13"/>
    </row>
    <row r="167" spans="1:16" x14ac:dyDescent="0.25">
      <c r="A167" s="1"/>
      <c r="B167" s="13"/>
      <c r="C167" s="13"/>
      <c r="D167" s="13"/>
      <c r="E167" s="13"/>
      <c r="F167" s="13"/>
      <c r="G167" s="13"/>
      <c r="H167" s="14"/>
      <c r="I167" s="14"/>
      <c r="J167" s="14"/>
      <c r="K167" s="14"/>
      <c r="L167" s="14"/>
      <c r="M167" s="14"/>
      <c r="N167" s="2"/>
      <c r="O167" s="15"/>
      <c r="P167" s="13"/>
    </row>
    <row r="168" spans="1:16" x14ac:dyDescent="0.25">
      <c r="A168" s="1"/>
      <c r="B168" s="13"/>
      <c r="C168" s="13"/>
      <c r="D168" s="13"/>
      <c r="E168" s="13"/>
      <c r="F168" s="13"/>
      <c r="G168" s="13"/>
      <c r="H168" s="14"/>
      <c r="I168" s="14"/>
      <c r="J168" s="14"/>
      <c r="K168" s="14"/>
      <c r="L168" s="14"/>
      <c r="M168" s="14"/>
      <c r="N168" s="2"/>
      <c r="O168" s="15"/>
      <c r="P168" s="13"/>
    </row>
    <row r="169" spans="1:16" x14ac:dyDescent="0.25">
      <c r="A169" s="1"/>
      <c r="B169" s="13"/>
      <c r="C169" s="13"/>
      <c r="D169" s="13"/>
      <c r="E169" s="13"/>
      <c r="F169" s="13"/>
      <c r="G169" s="13"/>
      <c r="H169" s="14"/>
      <c r="I169" s="14"/>
      <c r="J169" s="14"/>
      <c r="K169" s="14"/>
      <c r="L169" s="14"/>
      <c r="M169" s="14"/>
      <c r="N169" s="2"/>
      <c r="O169" s="15"/>
      <c r="P169" s="13"/>
    </row>
    <row r="170" spans="1:16" x14ac:dyDescent="0.25">
      <c r="A170" s="1"/>
      <c r="B170" s="13"/>
      <c r="C170" s="13"/>
      <c r="D170" s="13"/>
      <c r="E170" s="13"/>
      <c r="F170" s="13"/>
      <c r="G170" s="13"/>
      <c r="H170" s="14"/>
      <c r="I170" s="14"/>
      <c r="J170" s="14"/>
      <c r="K170" s="14"/>
      <c r="L170" s="14"/>
      <c r="M170" s="14"/>
      <c r="N170" s="2"/>
      <c r="O170" s="15"/>
      <c r="P170" s="13"/>
    </row>
    <row r="171" spans="1:16" x14ac:dyDescent="0.25">
      <c r="A171" s="1"/>
      <c r="B171" s="13"/>
      <c r="C171" s="13"/>
      <c r="D171" s="13"/>
      <c r="E171" s="13"/>
      <c r="F171" s="13"/>
      <c r="G171" s="13"/>
      <c r="H171" s="14"/>
      <c r="I171" s="14"/>
      <c r="J171" s="14"/>
      <c r="K171" s="14"/>
      <c r="L171" s="14"/>
      <c r="M171" s="14"/>
      <c r="N171" s="2"/>
      <c r="O171" s="15"/>
      <c r="P171" s="13"/>
    </row>
    <row r="172" spans="1:16" x14ac:dyDescent="0.25">
      <c r="A172" s="1"/>
      <c r="B172" s="13"/>
      <c r="C172" s="13"/>
      <c r="D172" s="13"/>
      <c r="E172" s="13"/>
      <c r="F172" s="13"/>
      <c r="G172" s="13"/>
      <c r="H172" s="14"/>
      <c r="I172" s="14"/>
      <c r="J172" s="14"/>
      <c r="K172" s="14"/>
      <c r="L172" s="14"/>
      <c r="M172" s="14"/>
      <c r="N172" s="2"/>
      <c r="O172" s="15"/>
      <c r="P172" s="13"/>
    </row>
    <row r="173" spans="1:16" x14ac:dyDescent="0.25">
      <c r="A173" s="1"/>
      <c r="B173" s="13"/>
      <c r="C173" s="13"/>
      <c r="D173" s="13"/>
      <c r="E173" s="13"/>
      <c r="F173" s="13"/>
      <c r="G173" s="13"/>
      <c r="H173" s="14"/>
      <c r="I173" s="14"/>
      <c r="J173" s="14"/>
      <c r="K173" s="14"/>
      <c r="L173" s="14"/>
      <c r="M173" s="14"/>
      <c r="N173" s="2"/>
      <c r="O173" s="15"/>
      <c r="P173" s="13"/>
    </row>
    <row r="174" spans="1:16" x14ac:dyDescent="0.25">
      <c r="A174" s="1"/>
      <c r="B174" s="13"/>
      <c r="C174" s="13"/>
      <c r="D174" s="13"/>
      <c r="E174" s="13"/>
      <c r="F174" s="13"/>
      <c r="G174" s="13"/>
      <c r="H174" s="14"/>
      <c r="I174" s="14"/>
      <c r="J174" s="14"/>
      <c r="K174" s="14"/>
      <c r="L174" s="14"/>
      <c r="M174" s="14"/>
      <c r="N174" s="2"/>
      <c r="O174" s="15"/>
      <c r="P174" s="13"/>
    </row>
    <row r="175" spans="1:16" x14ac:dyDescent="0.25">
      <c r="A175" s="1"/>
      <c r="B175" s="13"/>
      <c r="C175" s="13"/>
      <c r="D175" s="13"/>
      <c r="E175" s="13"/>
      <c r="F175" s="13"/>
      <c r="G175" s="13"/>
      <c r="H175" s="14"/>
      <c r="I175" s="14"/>
      <c r="J175" s="14"/>
      <c r="K175" s="14"/>
      <c r="L175" s="14"/>
      <c r="M175" s="14"/>
      <c r="N175" s="2"/>
      <c r="O175" s="15"/>
      <c r="P175" s="13"/>
    </row>
    <row r="176" spans="1:16" x14ac:dyDescent="0.25">
      <c r="A176" s="1"/>
      <c r="B176" s="13"/>
      <c r="C176" s="13"/>
      <c r="D176" s="13"/>
      <c r="E176" s="13"/>
      <c r="F176" s="13"/>
      <c r="G176" s="13"/>
      <c r="H176" s="14"/>
      <c r="I176" s="14"/>
      <c r="J176" s="14"/>
      <c r="K176" s="14"/>
      <c r="L176" s="14"/>
      <c r="M176" s="14"/>
      <c r="N176" s="2"/>
      <c r="O176" s="15"/>
      <c r="P176" s="13"/>
    </row>
    <row r="177" spans="1:16" x14ac:dyDescent="0.25">
      <c r="A177" s="1"/>
      <c r="B177" s="13"/>
      <c r="C177" s="13"/>
      <c r="D177" s="13"/>
      <c r="E177" s="13"/>
      <c r="F177" s="13"/>
      <c r="G177" s="13"/>
      <c r="H177" s="14"/>
      <c r="I177" s="14"/>
      <c r="J177" s="14"/>
      <c r="K177" s="14"/>
      <c r="L177" s="14"/>
      <c r="M177" s="14"/>
      <c r="N177" s="2"/>
      <c r="O177" s="15"/>
      <c r="P177" s="13"/>
    </row>
    <row r="178" spans="1:16" x14ac:dyDescent="0.25">
      <c r="A178" s="1"/>
      <c r="B178" s="13"/>
      <c r="C178" s="13"/>
      <c r="D178" s="13"/>
      <c r="E178" s="13"/>
      <c r="F178" s="13"/>
      <c r="G178" s="13"/>
      <c r="H178" s="14"/>
      <c r="I178" s="14"/>
      <c r="J178" s="14"/>
      <c r="K178" s="14"/>
      <c r="L178" s="14"/>
      <c r="M178" s="14"/>
      <c r="N178" s="2"/>
      <c r="O178" s="15"/>
      <c r="P178" s="13"/>
    </row>
    <row r="179" spans="1:16" x14ac:dyDescent="0.25">
      <c r="A179" s="1"/>
      <c r="B179" s="13"/>
      <c r="C179" s="13"/>
      <c r="D179" s="13"/>
      <c r="E179" s="13"/>
      <c r="F179" s="13"/>
      <c r="G179" s="13"/>
      <c r="H179" s="14"/>
      <c r="I179" s="14"/>
      <c r="J179" s="14"/>
      <c r="K179" s="14"/>
      <c r="L179" s="14"/>
      <c r="M179" s="14"/>
      <c r="N179" s="2"/>
      <c r="O179" s="15"/>
      <c r="P179" s="13"/>
    </row>
    <row r="180" spans="1:16" x14ac:dyDescent="0.25">
      <c r="A180" s="1"/>
      <c r="B180" s="13"/>
      <c r="C180" s="13"/>
      <c r="D180" s="13"/>
      <c r="E180" s="13"/>
      <c r="F180" s="13"/>
      <c r="G180" s="13"/>
      <c r="H180" s="14"/>
      <c r="I180" s="14"/>
      <c r="J180" s="14"/>
      <c r="K180" s="14"/>
      <c r="L180" s="14"/>
      <c r="M180" s="14"/>
      <c r="N180" s="2"/>
      <c r="O180" s="15"/>
      <c r="P180" s="13"/>
    </row>
    <row r="181" spans="1:16" x14ac:dyDescent="0.25">
      <c r="A181" s="3"/>
      <c r="B181" s="16"/>
      <c r="C181" s="16"/>
      <c r="D181" s="16"/>
      <c r="E181" s="16"/>
      <c r="F181" s="16"/>
      <c r="G181" s="16"/>
      <c r="H181" s="14"/>
      <c r="I181" s="14"/>
      <c r="J181" s="14"/>
      <c r="K181" s="14"/>
      <c r="L181" s="17"/>
      <c r="M181" s="17"/>
      <c r="N181" s="18"/>
      <c r="O181" s="19"/>
      <c r="P181" s="20"/>
    </row>
    <row r="182" spans="1:16" x14ac:dyDescent="0.25">
      <c r="A182" s="3"/>
      <c r="B182" s="16"/>
      <c r="C182" s="16"/>
      <c r="D182" s="16"/>
      <c r="E182" s="16"/>
      <c r="F182" s="16"/>
      <c r="G182" s="16"/>
      <c r="H182" s="14"/>
      <c r="I182" s="14"/>
      <c r="J182" s="14"/>
      <c r="K182" s="14"/>
      <c r="L182" s="17"/>
      <c r="M182" s="17"/>
      <c r="N182" s="18"/>
      <c r="O182" s="19"/>
      <c r="P182" s="20"/>
    </row>
    <row r="183" spans="1:16" x14ac:dyDescent="0.25">
      <c r="A183" s="3"/>
      <c r="B183" s="16"/>
      <c r="C183" s="16"/>
      <c r="D183" s="16"/>
      <c r="E183" s="16"/>
      <c r="F183" s="16"/>
      <c r="G183" s="16"/>
      <c r="H183" s="14"/>
      <c r="I183" s="14"/>
      <c r="J183" s="14"/>
      <c r="K183" s="14"/>
      <c r="L183" s="17"/>
      <c r="M183" s="17"/>
      <c r="N183" s="18"/>
      <c r="O183" s="19"/>
      <c r="P183" s="20"/>
    </row>
    <row r="184" spans="1:16" x14ac:dyDescent="0.25">
      <c r="A184" s="3"/>
      <c r="B184" s="16"/>
      <c r="C184" s="16"/>
      <c r="D184" s="16"/>
      <c r="E184" s="16"/>
      <c r="F184" s="16"/>
      <c r="G184" s="16"/>
      <c r="H184" s="14"/>
      <c r="I184" s="14"/>
      <c r="J184" s="14"/>
      <c r="K184" s="14"/>
      <c r="L184" s="17"/>
      <c r="M184" s="17"/>
      <c r="N184" s="18"/>
      <c r="O184" s="19"/>
      <c r="P184" s="20"/>
    </row>
    <row r="185" spans="1:16" x14ac:dyDescent="0.25">
      <c r="A185" s="3"/>
      <c r="B185" s="16"/>
      <c r="C185" s="16"/>
      <c r="D185" s="16"/>
      <c r="E185" s="16"/>
      <c r="F185" s="16"/>
      <c r="G185" s="16"/>
      <c r="H185" s="14"/>
      <c r="I185" s="14"/>
      <c r="J185" s="14"/>
      <c r="K185" s="14"/>
      <c r="L185" s="17"/>
      <c r="M185" s="17"/>
      <c r="N185" s="18"/>
      <c r="O185" s="19"/>
      <c r="P185" s="20"/>
    </row>
  </sheetData>
  <conditionalFormatting sqref="H2:Q37">
    <cfRule type="expression" dxfId="6" priority="1">
      <formula>$G2&lt;&gt;"Yes"</formula>
    </cfRule>
  </conditionalFormatting>
  <dataValidations count="4">
    <dataValidation type="decimal" errorStyle="warning" allowBlank="1" showInputMessage="1" showErrorMessage="1" error="Please enter a value greater than 0 and less than 100." sqref="Q1:Q1048576" xr:uid="{08A0AFCB-C321-432D-8770-F0BDB30618F7}">
      <formula1>0.01</formula1>
      <formula2>100</formula2>
    </dataValidation>
    <dataValidation type="list" allowBlank="1" showInputMessage="1" showErrorMessage="1" sqref="E2:E37 G2:G37" xr:uid="{51663FB6-7753-4E16-804A-AD9D33869FF1}">
      <formula1>"Yes, No"</formula1>
    </dataValidation>
    <dataValidation type="decimal" errorStyle="warning" allowBlank="1" showInputMessage="1" showErrorMessage="1" error="Please enter a number between 0 and 168." sqref="P2:P37" xr:uid="{C828A8C9-C54F-4B62-9F70-707A8D01952A}">
      <formula1>0</formula1>
      <formula2>168</formula2>
    </dataValidation>
    <dataValidation type="list" allowBlank="1" showInputMessage="1" showErrorMessage="1" sqref="F2:F37" xr:uid="{166B95B9-8E0B-4D7C-A0D7-952C4E7FB9C1}">
      <formula1>"Yes,No"</formula1>
    </dataValidation>
  </dataValidations>
  <printOptions horizontalCentered="1"/>
  <pageMargins left="0.25" right="0.25" top="0.43684895833333331" bottom="0.75" header="0.3" footer="0.3"/>
  <pageSetup paperSize="5" scale="33" fitToHeight="0" orientation="landscape" r:id="rId1"/>
  <headerFooter>
    <oddHeader>&amp;CSupported Employment Tracking Sheet</oddHeader>
    <oddFooter>&amp;RRevised 07/01/2020</oddFooter>
  </headerFooter>
  <tableParts count="1">
    <tablePart r:id="rId2"/>
  </tableParts>
  <extLst>
    <ext xmlns:x14="http://schemas.microsoft.com/office/spreadsheetml/2009/9/main" uri="{CCE6A557-97BC-4b89-ADB6-D9C93CAAB3DF}">
      <x14:dataValidations xmlns:xm="http://schemas.microsoft.com/office/excel/2006/main" count="1">
        <x14:dataValidation type="date" errorStyle="warning" allowBlank="1" showInputMessage="1" showErrorMessage="1" error="The date entered is not between the beginning of the fiscal year and today's date." xr:uid="{E35942CC-8486-48BB-A5D7-532FEADEC534}">
          <x14:formula1>
            <xm:f>DATE('Instructions &amp; Definitions'!$B$2-1,7,1)</xm:f>
          </x14:formula1>
          <x14:formula2>
            <xm:f>TODAY()</xm:f>
          </x14:formula2>
          <xm:sqref>H2:M37 D2:D37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23EF29-6E28-4560-9573-83943420640B}">
  <sheetPr>
    <pageSetUpPr fitToPage="1"/>
  </sheetPr>
  <dimension ref="A1:T185"/>
  <sheetViews>
    <sheetView view="pageLayout" zoomScale="70" zoomScaleNormal="100" zoomScalePageLayoutView="70" workbookViewId="0">
      <selection activeCell="R5" sqref="R5"/>
    </sheetView>
  </sheetViews>
  <sheetFormatPr defaultRowHeight="15" x14ac:dyDescent="0.25"/>
  <cols>
    <col min="1" max="1" width="25.7109375" style="4" bestFit="1" customWidth="1"/>
    <col min="2" max="2" width="22" style="21" customWidth="1"/>
    <col min="3" max="7" width="26.7109375" style="21" customWidth="1"/>
    <col min="8" max="11" width="19.140625" customWidth="1"/>
    <col min="12" max="13" width="21.28515625" customWidth="1"/>
    <col min="14" max="14" width="24.7109375" style="5" customWidth="1"/>
    <col min="15" max="15" width="19.7109375" style="22" customWidth="1"/>
    <col min="16" max="16" width="17.85546875" style="21" customWidth="1"/>
    <col min="18" max="18" width="138.42578125" bestFit="1" customWidth="1"/>
    <col min="19" max="20" width="0" hidden="1" customWidth="1"/>
  </cols>
  <sheetData>
    <row r="1" spans="1:20" ht="66.75" customHeight="1" x14ac:dyDescent="0.25">
      <c r="A1" s="6" t="s">
        <v>5</v>
      </c>
      <c r="B1" s="6" t="s">
        <v>6</v>
      </c>
      <c r="C1" s="7" t="s">
        <v>4</v>
      </c>
      <c r="D1" s="7" t="s">
        <v>28</v>
      </c>
      <c r="E1" s="8" t="s">
        <v>62</v>
      </c>
      <c r="F1" s="6" t="s">
        <v>56</v>
      </c>
      <c r="G1" s="7" t="s">
        <v>55</v>
      </c>
      <c r="H1" s="8" t="s">
        <v>68</v>
      </c>
      <c r="I1" s="8" t="s">
        <v>75</v>
      </c>
      <c r="J1" s="8" t="s">
        <v>76</v>
      </c>
      <c r="K1" s="8" t="s">
        <v>73</v>
      </c>
      <c r="L1" s="10" t="s">
        <v>0</v>
      </c>
      <c r="M1" s="8" t="s">
        <v>3</v>
      </c>
      <c r="N1" s="6" t="s">
        <v>1</v>
      </c>
      <c r="O1" s="6" t="s">
        <v>2</v>
      </c>
      <c r="P1" s="9" t="s">
        <v>24</v>
      </c>
      <c r="Q1" s="11" t="s">
        <v>23</v>
      </c>
      <c r="R1" s="8" t="s">
        <v>8</v>
      </c>
      <c r="S1" s="30" t="s">
        <v>86</v>
      </c>
      <c r="T1" s="30" t="s">
        <v>90</v>
      </c>
    </row>
    <row r="2" spans="1:20" ht="14.25" customHeight="1" x14ac:dyDescent="0.25">
      <c r="A2" s="12"/>
      <c r="B2" s="12"/>
      <c r="C2" s="1"/>
      <c r="D2" s="25"/>
      <c r="E2" s="1"/>
      <c r="F2" s="14"/>
      <c r="G2" s="1"/>
      <c r="H2" s="13"/>
      <c r="I2" s="13"/>
      <c r="J2" s="13"/>
      <c r="K2" s="13"/>
      <c r="L2" s="13"/>
      <c r="M2" s="13"/>
      <c r="N2" s="14"/>
      <c r="O2" s="14"/>
      <c r="P2" s="2"/>
      <c r="Q2" s="15"/>
      <c r="R2" s="28"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2" t="str">
        <f>IF(AND(January[[#This Row],[Start Date of Most Recent Job]]&lt;&gt;"",January[[#This Row],[End Date of Most Recent Job]]&lt;&gt;""),DATEDIF(January[[#This Row],[Start Date of Most Recent Job]],January[[#This Row],[End Date of Most Recent Job]],"D"),"")</f>
        <v/>
      </c>
      <c r="T2">
        <f ca="1">LEN(January[[#This Row],[Missing/Incorrect Values]])</f>
        <v>0</v>
      </c>
    </row>
    <row r="3" spans="1:20" x14ac:dyDescent="0.25">
      <c r="A3" s="12"/>
      <c r="B3" s="12"/>
      <c r="C3" s="1"/>
      <c r="D3" s="25"/>
      <c r="E3" s="1"/>
      <c r="F3" s="14"/>
      <c r="G3" s="1"/>
      <c r="H3" s="13"/>
      <c r="I3" s="13"/>
      <c r="J3" s="13"/>
      <c r="K3" s="13"/>
      <c r="L3" s="13"/>
      <c r="M3" s="13"/>
      <c r="N3" s="14"/>
      <c r="O3" s="14"/>
      <c r="P3" s="2"/>
      <c r="Q3" s="15"/>
      <c r="R3" s="28"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3" t="str">
        <f>IF(AND(January[[#This Row],[Start Date of Most Recent Job]]&lt;&gt;"",January[[#This Row],[End Date of Most Recent Job]]&lt;&gt;""),DATEDIF(January[[#This Row],[Start Date of Most Recent Job]],January[[#This Row],[End Date of Most Recent Job]],"D"),"")</f>
        <v/>
      </c>
      <c r="T3">
        <f ca="1">LEN(January[[#This Row],[Missing/Incorrect Values]])</f>
        <v>0</v>
      </c>
    </row>
    <row r="4" spans="1:20" x14ac:dyDescent="0.25">
      <c r="A4" s="12"/>
      <c r="B4" s="12"/>
      <c r="C4" s="1"/>
      <c r="D4" s="25"/>
      <c r="E4" s="1"/>
      <c r="F4" s="14"/>
      <c r="G4" s="1"/>
      <c r="H4" s="13"/>
      <c r="I4" s="13"/>
      <c r="J4" s="13"/>
      <c r="K4" s="13"/>
      <c r="L4" s="13"/>
      <c r="M4" s="13"/>
      <c r="N4" s="14"/>
      <c r="O4" s="14"/>
      <c r="P4" s="2"/>
      <c r="Q4" s="15"/>
      <c r="R4" s="28"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4" t="str">
        <f>IF(AND(January[[#This Row],[Start Date of Most Recent Job]]&lt;&gt;"",January[[#This Row],[End Date of Most Recent Job]]&lt;&gt;""),DATEDIF(January[[#This Row],[Start Date of Most Recent Job]],January[[#This Row],[End Date of Most Recent Job]],"D"),"")</f>
        <v/>
      </c>
      <c r="T4">
        <f ca="1">LEN(January[[#This Row],[Missing/Incorrect Values]])</f>
        <v>0</v>
      </c>
    </row>
    <row r="5" spans="1:20" x14ac:dyDescent="0.25">
      <c r="A5" s="12"/>
      <c r="B5" s="12"/>
      <c r="C5" s="1"/>
      <c r="D5" s="25"/>
      <c r="E5" s="1"/>
      <c r="F5" s="14"/>
      <c r="G5" s="1"/>
      <c r="H5" s="13"/>
      <c r="I5" s="13"/>
      <c r="J5" s="13"/>
      <c r="K5" s="13"/>
      <c r="L5" s="13"/>
      <c r="M5" s="13"/>
      <c r="N5" s="14"/>
      <c r="O5" s="14"/>
      <c r="P5" s="2"/>
      <c r="Q5" s="15"/>
      <c r="R5" s="28"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5" t="str">
        <f>IF(AND(January[[#This Row],[Start Date of Most Recent Job]]&lt;&gt;"",January[[#This Row],[End Date of Most Recent Job]]&lt;&gt;""),DATEDIF(January[[#This Row],[Start Date of Most Recent Job]],January[[#This Row],[End Date of Most Recent Job]],"D"),"")</f>
        <v/>
      </c>
      <c r="T5">
        <f ca="1">LEN(January[[#This Row],[Missing/Incorrect Values]])</f>
        <v>0</v>
      </c>
    </row>
    <row r="6" spans="1:20" x14ac:dyDescent="0.25">
      <c r="A6" s="12"/>
      <c r="B6" s="12"/>
      <c r="C6" s="1"/>
      <c r="D6" s="25"/>
      <c r="E6" s="1"/>
      <c r="F6" s="14"/>
      <c r="G6" s="1"/>
      <c r="H6" s="13"/>
      <c r="I6" s="13"/>
      <c r="J6" s="13"/>
      <c r="K6" s="13"/>
      <c r="L6" s="13"/>
      <c r="M6" s="13"/>
      <c r="N6" s="14"/>
      <c r="O6" s="14"/>
      <c r="P6" s="2"/>
      <c r="Q6" s="15"/>
      <c r="R6" s="28"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6" t="str">
        <f>IF(AND(January[[#This Row],[Start Date of Most Recent Job]]&lt;&gt;"",January[[#This Row],[End Date of Most Recent Job]]&lt;&gt;""),DATEDIF(January[[#This Row],[Start Date of Most Recent Job]],January[[#This Row],[End Date of Most Recent Job]],"D"),"")</f>
        <v/>
      </c>
      <c r="T6">
        <f ca="1">LEN(January[[#This Row],[Missing/Incorrect Values]])</f>
        <v>0</v>
      </c>
    </row>
    <row r="7" spans="1:20" x14ac:dyDescent="0.25">
      <c r="A7" s="12"/>
      <c r="B7" s="12"/>
      <c r="C7" s="1"/>
      <c r="D7" s="25"/>
      <c r="E7" s="1"/>
      <c r="F7" s="14"/>
      <c r="G7" s="1"/>
      <c r="H7" s="13"/>
      <c r="I7" s="13"/>
      <c r="J7" s="13"/>
      <c r="K7" s="13"/>
      <c r="L7" s="13"/>
      <c r="M7" s="13"/>
      <c r="N7" s="14"/>
      <c r="O7" s="14"/>
      <c r="P7" s="2"/>
      <c r="Q7" s="15"/>
      <c r="R7" s="28"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7" t="str">
        <f>IF(AND(January[[#This Row],[Start Date of Most Recent Job]]&lt;&gt;"",January[[#This Row],[End Date of Most Recent Job]]&lt;&gt;""),DATEDIF(January[[#This Row],[Start Date of Most Recent Job]],January[[#This Row],[End Date of Most Recent Job]],"D"),"")</f>
        <v/>
      </c>
      <c r="T7">
        <f ca="1">LEN(January[[#This Row],[Missing/Incorrect Values]])</f>
        <v>0</v>
      </c>
    </row>
    <row r="8" spans="1:20" x14ac:dyDescent="0.25">
      <c r="A8" s="12"/>
      <c r="B8" s="12"/>
      <c r="C8" s="1"/>
      <c r="D8" s="25"/>
      <c r="E8" s="1"/>
      <c r="F8" s="14"/>
      <c r="G8" s="1"/>
      <c r="H8" s="13"/>
      <c r="I8" s="13"/>
      <c r="J8" s="13"/>
      <c r="K8" s="13"/>
      <c r="L8" s="13"/>
      <c r="M8" s="13"/>
      <c r="N8" s="14"/>
      <c r="O8" s="14"/>
      <c r="P8" s="2"/>
      <c r="Q8" s="15"/>
      <c r="R8" s="28"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8" t="str">
        <f>IF(AND(January[[#This Row],[Start Date of Most Recent Job]]&lt;&gt;"",January[[#This Row],[End Date of Most Recent Job]]&lt;&gt;""),DATEDIF(January[[#This Row],[Start Date of Most Recent Job]],January[[#This Row],[End Date of Most Recent Job]],"D"),"")</f>
        <v/>
      </c>
      <c r="T8">
        <f ca="1">LEN(January[[#This Row],[Missing/Incorrect Values]])</f>
        <v>0</v>
      </c>
    </row>
    <row r="9" spans="1:20" x14ac:dyDescent="0.25">
      <c r="A9" s="12"/>
      <c r="B9" s="12"/>
      <c r="C9" s="1"/>
      <c r="D9" s="25"/>
      <c r="E9" s="1"/>
      <c r="F9" s="14"/>
      <c r="G9" s="1"/>
      <c r="H9" s="13"/>
      <c r="I9" s="13"/>
      <c r="J9" s="13"/>
      <c r="K9" s="13"/>
      <c r="L9" s="13"/>
      <c r="M9" s="13"/>
      <c r="N9" s="14"/>
      <c r="O9" s="14"/>
      <c r="P9" s="2"/>
      <c r="Q9" s="15"/>
      <c r="R9" s="28"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9" t="str">
        <f>IF(AND(January[[#This Row],[Start Date of Most Recent Job]]&lt;&gt;"",January[[#This Row],[End Date of Most Recent Job]]&lt;&gt;""),DATEDIF(January[[#This Row],[Start Date of Most Recent Job]],January[[#This Row],[End Date of Most Recent Job]],"D"),"")</f>
        <v/>
      </c>
      <c r="T9">
        <f ca="1">LEN(January[[#This Row],[Missing/Incorrect Values]])</f>
        <v>0</v>
      </c>
    </row>
    <row r="10" spans="1:20" x14ac:dyDescent="0.25">
      <c r="A10" s="12"/>
      <c r="B10" s="12"/>
      <c r="C10" s="1"/>
      <c r="D10" s="25"/>
      <c r="E10" s="1"/>
      <c r="F10" s="14"/>
      <c r="G10" s="1"/>
      <c r="H10" s="13"/>
      <c r="I10" s="13"/>
      <c r="J10" s="13"/>
      <c r="K10" s="13"/>
      <c r="L10" s="13"/>
      <c r="M10" s="13"/>
      <c r="N10" s="14"/>
      <c r="O10" s="14"/>
      <c r="P10" s="2"/>
      <c r="Q10" s="15"/>
      <c r="R10" s="28"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10" t="str">
        <f>IF(AND(January[[#This Row],[Start Date of Most Recent Job]]&lt;&gt;"",January[[#This Row],[End Date of Most Recent Job]]&lt;&gt;""),DATEDIF(January[[#This Row],[Start Date of Most Recent Job]],January[[#This Row],[End Date of Most Recent Job]],"D"),"")</f>
        <v/>
      </c>
      <c r="T10">
        <f ca="1">LEN(January[[#This Row],[Missing/Incorrect Values]])</f>
        <v>0</v>
      </c>
    </row>
    <row r="11" spans="1:20" x14ac:dyDescent="0.25">
      <c r="A11" s="12"/>
      <c r="B11" s="12"/>
      <c r="C11" s="1"/>
      <c r="D11" s="25"/>
      <c r="E11" s="1"/>
      <c r="F11" s="14"/>
      <c r="G11" s="1"/>
      <c r="H11" s="13"/>
      <c r="I11" s="13"/>
      <c r="J11" s="13"/>
      <c r="K11" s="13"/>
      <c r="L11" s="13"/>
      <c r="M11" s="13"/>
      <c r="N11" s="14"/>
      <c r="O11" s="14"/>
      <c r="P11" s="2"/>
      <c r="Q11" s="15"/>
      <c r="R11" s="28"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11" t="str">
        <f>IF(AND(January[[#This Row],[Start Date of Most Recent Job]]&lt;&gt;"",January[[#This Row],[End Date of Most Recent Job]]&lt;&gt;""),DATEDIF(January[[#This Row],[Start Date of Most Recent Job]],January[[#This Row],[End Date of Most Recent Job]],"D"),"")</f>
        <v/>
      </c>
      <c r="T11">
        <f ca="1">LEN(January[[#This Row],[Missing/Incorrect Values]])</f>
        <v>0</v>
      </c>
    </row>
    <row r="12" spans="1:20" x14ac:dyDescent="0.25">
      <c r="A12" s="12"/>
      <c r="B12" s="12"/>
      <c r="C12" s="1"/>
      <c r="D12" s="25"/>
      <c r="E12" s="1"/>
      <c r="F12" s="14"/>
      <c r="G12" s="1"/>
      <c r="H12" s="13"/>
      <c r="I12" s="13"/>
      <c r="J12" s="13"/>
      <c r="K12" s="13"/>
      <c r="L12" s="13"/>
      <c r="M12" s="13"/>
      <c r="N12" s="14"/>
      <c r="O12" s="14"/>
      <c r="P12" s="2"/>
      <c r="Q12" s="15"/>
      <c r="R12" s="28"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12" t="str">
        <f>IF(AND(January[[#This Row],[Start Date of Most Recent Job]]&lt;&gt;"",January[[#This Row],[End Date of Most Recent Job]]&lt;&gt;""),DATEDIF(January[[#This Row],[Start Date of Most Recent Job]],January[[#This Row],[End Date of Most Recent Job]],"D"),"")</f>
        <v/>
      </c>
      <c r="T12">
        <f ca="1">LEN(January[[#This Row],[Missing/Incorrect Values]])</f>
        <v>0</v>
      </c>
    </row>
    <row r="13" spans="1:20" x14ac:dyDescent="0.25">
      <c r="A13" s="12"/>
      <c r="B13" s="12"/>
      <c r="C13" s="1"/>
      <c r="D13" s="25"/>
      <c r="E13" s="1"/>
      <c r="F13" s="14"/>
      <c r="G13" s="1"/>
      <c r="H13" s="13"/>
      <c r="I13" s="13"/>
      <c r="J13" s="13"/>
      <c r="K13" s="13"/>
      <c r="L13" s="13"/>
      <c r="M13" s="13"/>
      <c r="N13" s="14"/>
      <c r="O13" s="14"/>
      <c r="P13" s="2"/>
      <c r="Q13" s="15"/>
      <c r="R13" s="28"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13" t="str">
        <f>IF(AND(January[[#This Row],[Start Date of Most Recent Job]]&lt;&gt;"",January[[#This Row],[End Date of Most Recent Job]]&lt;&gt;""),DATEDIF(January[[#This Row],[Start Date of Most Recent Job]],January[[#This Row],[End Date of Most Recent Job]],"D"),"")</f>
        <v/>
      </c>
      <c r="T13">
        <f ca="1">LEN(January[[#This Row],[Missing/Incorrect Values]])</f>
        <v>0</v>
      </c>
    </row>
    <row r="14" spans="1:20" x14ac:dyDescent="0.25">
      <c r="A14" s="12"/>
      <c r="B14" s="12"/>
      <c r="C14" s="1"/>
      <c r="D14" s="25"/>
      <c r="E14" s="1"/>
      <c r="F14" s="14"/>
      <c r="G14" s="1"/>
      <c r="H14" s="13"/>
      <c r="I14" s="13"/>
      <c r="J14" s="13"/>
      <c r="K14" s="13"/>
      <c r="L14" s="13"/>
      <c r="M14" s="13"/>
      <c r="N14" s="14"/>
      <c r="O14" s="14"/>
      <c r="P14" s="2"/>
      <c r="Q14" s="15"/>
      <c r="R14" s="28"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14" t="str">
        <f>IF(AND(January[[#This Row],[Start Date of Most Recent Job]]&lt;&gt;"",January[[#This Row],[End Date of Most Recent Job]]&lt;&gt;""),DATEDIF(January[[#This Row],[Start Date of Most Recent Job]],January[[#This Row],[End Date of Most Recent Job]],"D"),"")</f>
        <v/>
      </c>
      <c r="T14">
        <f ca="1">LEN(January[[#This Row],[Missing/Incorrect Values]])</f>
        <v>0</v>
      </c>
    </row>
    <row r="15" spans="1:20" x14ac:dyDescent="0.25">
      <c r="A15" s="12"/>
      <c r="B15" s="12"/>
      <c r="C15" s="1"/>
      <c r="D15" s="25"/>
      <c r="E15" s="1"/>
      <c r="F15" s="14"/>
      <c r="G15" s="1"/>
      <c r="H15" s="13"/>
      <c r="I15" s="13"/>
      <c r="J15" s="13"/>
      <c r="K15" s="13"/>
      <c r="L15" s="13"/>
      <c r="M15" s="13"/>
      <c r="N15" s="14"/>
      <c r="O15" s="14"/>
      <c r="P15" s="2"/>
      <c r="Q15" s="15"/>
      <c r="R15" s="28"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15" t="str">
        <f>IF(AND(January[[#This Row],[Start Date of Most Recent Job]]&lt;&gt;"",January[[#This Row],[End Date of Most Recent Job]]&lt;&gt;""),DATEDIF(January[[#This Row],[Start Date of Most Recent Job]],January[[#This Row],[End Date of Most Recent Job]],"D"),"")</f>
        <v/>
      </c>
      <c r="T15">
        <f ca="1">LEN(January[[#This Row],[Missing/Incorrect Values]])</f>
        <v>0</v>
      </c>
    </row>
    <row r="16" spans="1:20" x14ac:dyDescent="0.25">
      <c r="A16" s="12"/>
      <c r="B16" s="12"/>
      <c r="C16" s="1"/>
      <c r="D16" s="25"/>
      <c r="E16" s="1"/>
      <c r="F16" s="14"/>
      <c r="G16" s="1"/>
      <c r="H16" s="13"/>
      <c r="I16" s="13"/>
      <c r="J16" s="13"/>
      <c r="K16" s="13"/>
      <c r="L16" s="13"/>
      <c r="M16" s="13"/>
      <c r="N16" s="14"/>
      <c r="O16" s="14"/>
      <c r="P16" s="2"/>
      <c r="Q16" s="15"/>
      <c r="R16" s="28"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16" t="str">
        <f>IF(AND(January[[#This Row],[Start Date of Most Recent Job]]&lt;&gt;"",January[[#This Row],[End Date of Most Recent Job]]&lt;&gt;""),DATEDIF(January[[#This Row],[Start Date of Most Recent Job]],January[[#This Row],[End Date of Most Recent Job]],"D"),"")</f>
        <v/>
      </c>
      <c r="T16">
        <f ca="1">LEN(January[[#This Row],[Missing/Incorrect Values]])</f>
        <v>0</v>
      </c>
    </row>
    <row r="17" spans="1:20" x14ac:dyDescent="0.25">
      <c r="A17" s="12"/>
      <c r="B17" s="12"/>
      <c r="C17" s="1"/>
      <c r="D17" s="25"/>
      <c r="E17" s="1"/>
      <c r="F17" s="14"/>
      <c r="G17" s="1"/>
      <c r="H17" s="13"/>
      <c r="I17" s="13"/>
      <c r="J17" s="13"/>
      <c r="K17" s="13"/>
      <c r="L17" s="13"/>
      <c r="M17" s="13"/>
      <c r="N17" s="14"/>
      <c r="O17" s="14"/>
      <c r="P17" s="2"/>
      <c r="Q17" s="15"/>
      <c r="R17" s="28"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17" t="str">
        <f>IF(AND(January[[#This Row],[Start Date of Most Recent Job]]&lt;&gt;"",January[[#This Row],[End Date of Most Recent Job]]&lt;&gt;""),DATEDIF(January[[#This Row],[Start Date of Most Recent Job]],January[[#This Row],[End Date of Most Recent Job]],"D"),"")</f>
        <v/>
      </c>
      <c r="T17">
        <f ca="1">LEN(January[[#This Row],[Missing/Incorrect Values]])</f>
        <v>0</v>
      </c>
    </row>
    <row r="18" spans="1:20" x14ac:dyDescent="0.25">
      <c r="A18" s="12"/>
      <c r="B18" s="12"/>
      <c r="C18" s="1"/>
      <c r="D18" s="25"/>
      <c r="E18" s="1"/>
      <c r="F18" s="14"/>
      <c r="G18" s="1"/>
      <c r="H18" s="13"/>
      <c r="I18" s="13"/>
      <c r="J18" s="13"/>
      <c r="K18" s="13"/>
      <c r="L18" s="13"/>
      <c r="M18" s="13"/>
      <c r="N18" s="14"/>
      <c r="O18" s="14"/>
      <c r="P18" s="2"/>
      <c r="Q18" s="15"/>
      <c r="R18" s="28"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18" t="str">
        <f>IF(AND(January[[#This Row],[Start Date of Most Recent Job]]&lt;&gt;"",January[[#This Row],[End Date of Most Recent Job]]&lt;&gt;""),DATEDIF(January[[#This Row],[Start Date of Most Recent Job]],January[[#This Row],[End Date of Most Recent Job]],"D"),"")</f>
        <v/>
      </c>
      <c r="T18">
        <f ca="1">LEN(January[[#This Row],[Missing/Incorrect Values]])</f>
        <v>0</v>
      </c>
    </row>
    <row r="19" spans="1:20" x14ac:dyDescent="0.25">
      <c r="A19" s="12"/>
      <c r="B19" s="12"/>
      <c r="C19" s="1"/>
      <c r="D19" s="25"/>
      <c r="E19" s="1"/>
      <c r="F19" s="14"/>
      <c r="G19" s="1"/>
      <c r="H19" s="13"/>
      <c r="I19" s="13"/>
      <c r="J19" s="13"/>
      <c r="K19" s="13"/>
      <c r="L19" s="13"/>
      <c r="M19" s="13"/>
      <c r="N19" s="14"/>
      <c r="O19" s="14"/>
      <c r="P19" s="2"/>
      <c r="Q19" s="15"/>
      <c r="R19" s="28"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19" t="str">
        <f>IF(AND(January[[#This Row],[Start Date of Most Recent Job]]&lt;&gt;"",January[[#This Row],[End Date of Most Recent Job]]&lt;&gt;""),DATEDIF(January[[#This Row],[Start Date of Most Recent Job]],January[[#This Row],[End Date of Most Recent Job]],"D"),"")</f>
        <v/>
      </c>
      <c r="T19">
        <f ca="1">LEN(January[[#This Row],[Missing/Incorrect Values]])</f>
        <v>0</v>
      </c>
    </row>
    <row r="20" spans="1:20" x14ac:dyDescent="0.25">
      <c r="A20" s="12"/>
      <c r="B20" s="12"/>
      <c r="C20" s="1"/>
      <c r="D20" s="25"/>
      <c r="E20" s="1"/>
      <c r="F20" s="14"/>
      <c r="G20" s="1"/>
      <c r="H20" s="13"/>
      <c r="I20" s="13"/>
      <c r="J20" s="13"/>
      <c r="K20" s="13"/>
      <c r="L20" s="13"/>
      <c r="M20" s="13"/>
      <c r="N20" s="14"/>
      <c r="O20" s="14"/>
      <c r="P20" s="2"/>
      <c r="Q20" s="15"/>
      <c r="R20" s="28"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20" t="str">
        <f>IF(AND(January[[#This Row],[Start Date of Most Recent Job]]&lt;&gt;"",January[[#This Row],[End Date of Most Recent Job]]&lt;&gt;""),DATEDIF(January[[#This Row],[Start Date of Most Recent Job]],January[[#This Row],[End Date of Most Recent Job]],"D"),"")</f>
        <v/>
      </c>
      <c r="T20">
        <f ca="1">LEN(January[[#This Row],[Missing/Incorrect Values]])</f>
        <v>0</v>
      </c>
    </row>
    <row r="21" spans="1:20" x14ac:dyDescent="0.25">
      <c r="A21" s="12"/>
      <c r="B21" s="12"/>
      <c r="C21" s="1"/>
      <c r="D21" s="25"/>
      <c r="E21" s="1"/>
      <c r="F21" s="14"/>
      <c r="G21" s="1"/>
      <c r="H21" s="13"/>
      <c r="I21" s="13"/>
      <c r="J21" s="13"/>
      <c r="K21" s="13"/>
      <c r="L21" s="13"/>
      <c r="M21" s="13"/>
      <c r="N21" s="14"/>
      <c r="O21" s="14"/>
      <c r="P21" s="2"/>
      <c r="Q21" s="15"/>
      <c r="R21" s="28"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21" t="str">
        <f>IF(AND(January[[#This Row],[Start Date of Most Recent Job]]&lt;&gt;"",January[[#This Row],[End Date of Most Recent Job]]&lt;&gt;""),DATEDIF(January[[#This Row],[Start Date of Most Recent Job]],January[[#This Row],[End Date of Most Recent Job]],"D"),"")</f>
        <v/>
      </c>
      <c r="T21">
        <f ca="1">LEN(January[[#This Row],[Missing/Incorrect Values]])</f>
        <v>0</v>
      </c>
    </row>
    <row r="22" spans="1:20" x14ac:dyDescent="0.25">
      <c r="A22" s="12"/>
      <c r="B22" s="12"/>
      <c r="C22" s="1"/>
      <c r="D22" s="25"/>
      <c r="E22" s="1"/>
      <c r="F22" s="14"/>
      <c r="G22" s="1"/>
      <c r="H22" s="13"/>
      <c r="I22" s="13"/>
      <c r="J22" s="13"/>
      <c r="K22" s="13"/>
      <c r="L22" s="13"/>
      <c r="M22" s="13"/>
      <c r="N22" s="14"/>
      <c r="O22" s="14"/>
      <c r="P22" s="2"/>
      <c r="Q22" s="15"/>
      <c r="R22" s="28"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22" t="str">
        <f>IF(AND(January[[#This Row],[Start Date of Most Recent Job]]&lt;&gt;"",January[[#This Row],[End Date of Most Recent Job]]&lt;&gt;""),DATEDIF(January[[#This Row],[Start Date of Most Recent Job]],January[[#This Row],[End Date of Most Recent Job]],"D"),"")</f>
        <v/>
      </c>
      <c r="T22">
        <f ca="1">LEN(January[[#This Row],[Missing/Incorrect Values]])</f>
        <v>0</v>
      </c>
    </row>
    <row r="23" spans="1:20" x14ac:dyDescent="0.25">
      <c r="A23" s="12"/>
      <c r="B23" s="12"/>
      <c r="C23" s="1"/>
      <c r="D23" s="25"/>
      <c r="E23" s="1"/>
      <c r="F23" s="14"/>
      <c r="G23" s="1"/>
      <c r="H23" s="13"/>
      <c r="I23" s="13"/>
      <c r="J23" s="13"/>
      <c r="K23" s="13"/>
      <c r="L23" s="13"/>
      <c r="M23" s="13"/>
      <c r="N23" s="14"/>
      <c r="O23" s="14"/>
      <c r="P23" s="2"/>
      <c r="Q23" s="15"/>
      <c r="R23" s="28"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23" t="str">
        <f>IF(AND(January[[#This Row],[Start Date of Most Recent Job]]&lt;&gt;"",January[[#This Row],[End Date of Most Recent Job]]&lt;&gt;""),DATEDIF(January[[#This Row],[Start Date of Most Recent Job]],January[[#This Row],[End Date of Most Recent Job]],"D"),"")</f>
        <v/>
      </c>
      <c r="T23">
        <f ca="1">LEN(January[[#This Row],[Missing/Incorrect Values]])</f>
        <v>0</v>
      </c>
    </row>
    <row r="24" spans="1:20" x14ac:dyDescent="0.25">
      <c r="A24" s="12"/>
      <c r="B24" s="12"/>
      <c r="C24" s="1"/>
      <c r="D24" s="25"/>
      <c r="E24" s="1"/>
      <c r="F24" s="14"/>
      <c r="G24" s="1"/>
      <c r="H24" s="13"/>
      <c r="I24" s="13"/>
      <c r="J24" s="13"/>
      <c r="K24" s="13"/>
      <c r="L24" s="13"/>
      <c r="M24" s="13"/>
      <c r="N24" s="14"/>
      <c r="O24" s="14"/>
      <c r="P24" s="2"/>
      <c r="Q24" s="15"/>
      <c r="R24" s="28"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24" t="str">
        <f>IF(AND(January[[#This Row],[Start Date of Most Recent Job]]&lt;&gt;"",January[[#This Row],[End Date of Most Recent Job]]&lt;&gt;""),DATEDIF(January[[#This Row],[Start Date of Most Recent Job]],January[[#This Row],[End Date of Most Recent Job]],"D"),"")</f>
        <v/>
      </c>
      <c r="T24">
        <f ca="1">LEN(January[[#This Row],[Missing/Incorrect Values]])</f>
        <v>0</v>
      </c>
    </row>
    <row r="25" spans="1:20" x14ac:dyDescent="0.25">
      <c r="A25" s="12"/>
      <c r="B25" s="12"/>
      <c r="C25" s="1"/>
      <c r="D25" s="25"/>
      <c r="E25" s="1"/>
      <c r="F25" s="14"/>
      <c r="G25" s="1"/>
      <c r="H25" s="13"/>
      <c r="I25" s="13"/>
      <c r="J25" s="13"/>
      <c r="K25" s="13"/>
      <c r="L25" s="13"/>
      <c r="M25" s="13"/>
      <c r="N25" s="14"/>
      <c r="O25" s="14"/>
      <c r="P25" s="2"/>
      <c r="Q25" s="15"/>
      <c r="R25" s="28"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25" t="str">
        <f>IF(AND(January[[#This Row],[Start Date of Most Recent Job]]&lt;&gt;"",January[[#This Row],[End Date of Most Recent Job]]&lt;&gt;""),DATEDIF(January[[#This Row],[Start Date of Most Recent Job]],January[[#This Row],[End Date of Most Recent Job]],"D"),"")</f>
        <v/>
      </c>
      <c r="T25">
        <f ca="1">LEN(January[[#This Row],[Missing/Incorrect Values]])</f>
        <v>0</v>
      </c>
    </row>
    <row r="26" spans="1:20" x14ac:dyDescent="0.25">
      <c r="A26" s="12"/>
      <c r="B26" s="12"/>
      <c r="C26" s="1"/>
      <c r="D26" s="25"/>
      <c r="E26" s="1"/>
      <c r="F26" s="14"/>
      <c r="G26" s="1"/>
      <c r="H26" s="13"/>
      <c r="I26" s="13"/>
      <c r="J26" s="13"/>
      <c r="K26" s="13"/>
      <c r="L26" s="13"/>
      <c r="M26" s="13"/>
      <c r="N26" s="14"/>
      <c r="O26" s="14"/>
      <c r="P26" s="2"/>
      <c r="Q26" s="15"/>
      <c r="R26" s="28"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26" t="str">
        <f>IF(AND(January[[#This Row],[Start Date of Most Recent Job]]&lt;&gt;"",January[[#This Row],[End Date of Most Recent Job]]&lt;&gt;""),DATEDIF(January[[#This Row],[Start Date of Most Recent Job]],January[[#This Row],[End Date of Most Recent Job]],"D"),"")</f>
        <v/>
      </c>
      <c r="T26">
        <f ca="1">LEN(January[[#This Row],[Missing/Incorrect Values]])</f>
        <v>0</v>
      </c>
    </row>
    <row r="27" spans="1:20" x14ac:dyDescent="0.25">
      <c r="A27" s="12"/>
      <c r="B27" s="12"/>
      <c r="C27" s="1"/>
      <c r="D27" s="25"/>
      <c r="E27" s="1"/>
      <c r="F27" s="14"/>
      <c r="G27" s="1"/>
      <c r="H27" s="13"/>
      <c r="I27" s="13"/>
      <c r="J27" s="13"/>
      <c r="K27" s="13"/>
      <c r="L27" s="13"/>
      <c r="M27" s="13"/>
      <c r="N27" s="14"/>
      <c r="O27" s="14"/>
      <c r="P27" s="2"/>
      <c r="Q27" s="15"/>
      <c r="R27" s="28"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27" t="str">
        <f>IF(AND(January[[#This Row],[Start Date of Most Recent Job]]&lt;&gt;"",January[[#This Row],[End Date of Most Recent Job]]&lt;&gt;""),DATEDIF(January[[#This Row],[Start Date of Most Recent Job]],January[[#This Row],[End Date of Most Recent Job]],"D"),"")</f>
        <v/>
      </c>
      <c r="T27">
        <f ca="1">LEN(January[[#This Row],[Missing/Incorrect Values]])</f>
        <v>0</v>
      </c>
    </row>
    <row r="28" spans="1:20" x14ac:dyDescent="0.25">
      <c r="A28" s="12"/>
      <c r="B28" s="12"/>
      <c r="C28" s="1"/>
      <c r="D28" s="25"/>
      <c r="E28" s="1"/>
      <c r="F28" s="14"/>
      <c r="G28" s="1"/>
      <c r="H28" s="13"/>
      <c r="I28" s="13"/>
      <c r="J28" s="13"/>
      <c r="K28" s="13"/>
      <c r="L28" s="13"/>
      <c r="M28" s="13"/>
      <c r="N28" s="14"/>
      <c r="O28" s="14"/>
      <c r="P28" s="2"/>
      <c r="Q28" s="15"/>
      <c r="R28" s="28"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28" t="str">
        <f>IF(AND(January[[#This Row],[Start Date of Most Recent Job]]&lt;&gt;"",January[[#This Row],[End Date of Most Recent Job]]&lt;&gt;""),DATEDIF(January[[#This Row],[Start Date of Most Recent Job]],January[[#This Row],[End Date of Most Recent Job]],"D"),"")</f>
        <v/>
      </c>
      <c r="T28">
        <f ca="1">LEN(January[[#This Row],[Missing/Incorrect Values]])</f>
        <v>0</v>
      </c>
    </row>
    <row r="29" spans="1:20" x14ac:dyDescent="0.25">
      <c r="A29" s="12"/>
      <c r="B29" s="12"/>
      <c r="C29" s="1"/>
      <c r="D29" s="25"/>
      <c r="E29" s="1"/>
      <c r="F29" s="14"/>
      <c r="G29" s="1"/>
      <c r="H29" s="13"/>
      <c r="I29" s="13"/>
      <c r="J29" s="13"/>
      <c r="K29" s="13"/>
      <c r="L29" s="13"/>
      <c r="M29" s="13"/>
      <c r="N29" s="14"/>
      <c r="O29" s="14"/>
      <c r="P29" s="2"/>
      <c r="Q29" s="15"/>
      <c r="R29" s="28"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29" t="str">
        <f>IF(AND(January[[#This Row],[Start Date of Most Recent Job]]&lt;&gt;"",January[[#This Row],[End Date of Most Recent Job]]&lt;&gt;""),DATEDIF(January[[#This Row],[Start Date of Most Recent Job]],January[[#This Row],[End Date of Most Recent Job]],"D"),"")</f>
        <v/>
      </c>
      <c r="T29">
        <f ca="1">LEN(January[[#This Row],[Missing/Incorrect Values]])</f>
        <v>0</v>
      </c>
    </row>
    <row r="30" spans="1:20" x14ac:dyDescent="0.25">
      <c r="A30" s="12"/>
      <c r="B30" s="12"/>
      <c r="C30" s="1"/>
      <c r="D30" s="25"/>
      <c r="E30" s="1"/>
      <c r="F30" s="14"/>
      <c r="G30" s="1"/>
      <c r="H30" s="13"/>
      <c r="I30" s="13"/>
      <c r="J30" s="13"/>
      <c r="K30" s="13"/>
      <c r="L30" s="13"/>
      <c r="M30" s="13"/>
      <c r="N30" s="14"/>
      <c r="O30" s="14"/>
      <c r="P30" s="2"/>
      <c r="Q30" s="15"/>
      <c r="R30" s="28"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30" t="str">
        <f>IF(AND(January[[#This Row],[Start Date of Most Recent Job]]&lt;&gt;"",January[[#This Row],[End Date of Most Recent Job]]&lt;&gt;""),DATEDIF(January[[#This Row],[Start Date of Most Recent Job]],January[[#This Row],[End Date of Most Recent Job]],"D"),"")</f>
        <v/>
      </c>
      <c r="T30">
        <f ca="1">LEN(January[[#This Row],[Missing/Incorrect Values]])</f>
        <v>0</v>
      </c>
    </row>
    <row r="31" spans="1:20" x14ac:dyDescent="0.25">
      <c r="A31" s="12"/>
      <c r="B31" s="12"/>
      <c r="C31" s="1"/>
      <c r="D31" s="25"/>
      <c r="E31" s="1"/>
      <c r="F31" s="14"/>
      <c r="G31" s="1"/>
      <c r="H31" s="13"/>
      <c r="I31" s="13"/>
      <c r="J31" s="13"/>
      <c r="K31" s="13"/>
      <c r="L31" s="13"/>
      <c r="M31" s="13"/>
      <c r="N31" s="14"/>
      <c r="O31" s="14"/>
      <c r="P31" s="2"/>
      <c r="Q31" s="15"/>
      <c r="R31" s="28"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31" t="str">
        <f>IF(AND(January[[#This Row],[Start Date of Most Recent Job]]&lt;&gt;"",January[[#This Row],[End Date of Most Recent Job]]&lt;&gt;""),DATEDIF(January[[#This Row],[Start Date of Most Recent Job]],January[[#This Row],[End Date of Most Recent Job]],"D"),"")</f>
        <v/>
      </c>
      <c r="T31">
        <f ca="1">LEN(January[[#This Row],[Missing/Incorrect Values]])</f>
        <v>0</v>
      </c>
    </row>
    <row r="32" spans="1:20" x14ac:dyDescent="0.25">
      <c r="A32" s="12"/>
      <c r="B32" s="12"/>
      <c r="C32" s="1"/>
      <c r="D32" s="25"/>
      <c r="E32" s="1"/>
      <c r="F32" s="14"/>
      <c r="G32" s="1"/>
      <c r="H32" s="13"/>
      <c r="I32" s="13"/>
      <c r="J32" s="13"/>
      <c r="K32" s="13"/>
      <c r="L32" s="13"/>
      <c r="M32" s="13"/>
      <c r="N32" s="14"/>
      <c r="O32" s="14"/>
      <c r="P32" s="2"/>
      <c r="Q32" s="15"/>
      <c r="R32" s="28"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32" t="str">
        <f>IF(AND(January[[#This Row],[Start Date of Most Recent Job]]&lt;&gt;"",January[[#This Row],[End Date of Most Recent Job]]&lt;&gt;""),DATEDIF(January[[#This Row],[Start Date of Most Recent Job]],January[[#This Row],[End Date of Most Recent Job]],"D"),"")</f>
        <v/>
      </c>
      <c r="T32">
        <f ca="1">LEN(January[[#This Row],[Missing/Incorrect Values]])</f>
        <v>0</v>
      </c>
    </row>
    <row r="33" spans="1:20" x14ac:dyDescent="0.25">
      <c r="A33" s="12"/>
      <c r="B33" s="12"/>
      <c r="C33" s="1"/>
      <c r="D33" s="25"/>
      <c r="E33" s="1"/>
      <c r="F33" s="14"/>
      <c r="G33" s="1"/>
      <c r="H33" s="13"/>
      <c r="I33" s="13"/>
      <c r="J33" s="13"/>
      <c r="K33" s="13"/>
      <c r="L33" s="13"/>
      <c r="M33" s="13"/>
      <c r="N33" s="14"/>
      <c r="O33" s="14"/>
      <c r="P33" s="2"/>
      <c r="Q33" s="15"/>
      <c r="R33" s="28"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33" t="str">
        <f>IF(AND(January[[#This Row],[Start Date of Most Recent Job]]&lt;&gt;"",January[[#This Row],[End Date of Most Recent Job]]&lt;&gt;""),DATEDIF(January[[#This Row],[Start Date of Most Recent Job]],January[[#This Row],[End Date of Most Recent Job]],"D"),"")</f>
        <v/>
      </c>
      <c r="T33">
        <f ca="1">LEN(January[[#This Row],[Missing/Incorrect Values]])</f>
        <v>0</v>
      </c>
    </row>
    <row r="34" spans="1:20" x14ac:dyDescent="0.25">
      <c r="A34" s="12"/>
      <c r="B34" s="12"/>
      <c r="C34" s="1"/>
      <c r="D34" s="25"/>
      <c r="E34" s="1"/>
      <c r="F34" s="14"/>
      <c r="G34" s="1"/>
      <c r="H34" s="13"/>
      <c r="I34" s="13"/>
      <c r="J34" s="13"/>
      <c r="K34" s="13"/>
      <c r="L34" s="13"/>
      <c r="M34" s="13"/>
      <c r="N34" s="14"/>
      <c r="O34" s="14"/>
      <c r="P34" s="2"/>
      <c r="Q34" s="15"/>
      <c r="R34" s="28"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34" t="str">
        <f>IF(AND(January[[#This Row],[Start Date of Most Recent Job]]&lt;&gt;"",January[[#This Row],[End Date of Most Recent Job]]&lt;&gt;""),DATEDIF(January[[#This Row],[Start Date of Most Recent Job]],January[[#This Row],[End Date of Most Recent Job]],"D"),"")</f>
        <v/>
      </c>
      <c r="T34">
        <f ca="1">LEN(January[[#This Row],[Missing/Incorrect Values]])</f>
        <v>0</v>
      </c>
    </row>
    <row r="35" spans="1:20" x14ac:dyDescent="0.25">
      <c r="A35" s="1"/>
      <c r="B35" s="25"/>
      <c r="C35" s="26"/>
      <c r="D35" s="25"/>
      <c r="E35" s="26"/>
      <c r="F35" s="27"/>
      <c r="G35" s="26"/>
      <c r="H35" s="13"/>
      <c r="I35" s="13"/>
      <c r="J35" s="13"/>
      <c r="K35" s="13"/>
      <c r="L35" s="13"/>
      <c r="M35" s="13"/>
      <c r="N35" s="18"/>
      <c r="O35" s="19"/>
      <c r="P35" s="18"/>
      <c r="Q35" s="19"/>
      <c r="R35" s="28"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35" t="str">
        <f>IF(AND(January[[#This Row],[Start Date of Most Recent Job]]&lt;&gt;"",January[[#This Row],[End Date of Most Recent Job]]&lt;&gt;""),DATEDIF(January[[#This Row],[Start Date of Most Recent Job]],January[[#This Row],[End Date of Most Recent Job]],"D"),"")</f>
        <v/>
      </c>
      <c r="T35">
        <f ca="1">LEN(January[[#This Row],[Missing/Incorrect Values]])</f>
        <v>0</v>
      </c>
    </row>
    <row r="36" spans="1:20" x14ac:dyDescent="0.25">
      <c r="A36" s="1"/>
      <c r="B36" s="25"/>
      <c r="C36" s="26"/>
      <c r="D36" s="25"/>
      <c r="E36" s="26"/>
      <c r="F36" s="27"/>
      <c r="G36" s="26"/>
      <c r="H36" s="13"/>
      <c r="I36" s="13"/>
      <c r="J36" s="13"/>
      <c r="K36" s="13"/>
      <c r="L36" s="13"/>
      <c r="M36" s="13"/>
      <c r="N36" s="18"/>
      <c r="O36" s="19"/>
      <c r="P36" s="18"/>
      <c r="Q36" s="19"/>
      <c r="R36" s="28"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36" t="str">
        <f>IF(AND(January[[#This Row],[Start Date of Most Recent Job]]&lt;&gt;"",January[[#This Row],[End Date of Most Recent Job]]&lt;&gt;""),DATEDIF(January[[#This Row],[Start Date of Most Recent Job]],January[[#This Row],[End Date of Most Recent Job]],"D"),"")</f>
        <v/>
      </c>
      <c r="T36">
        <f ca="1">LEN(January[[#This Row],[Missing/Incorrect Values]])</f>
        <v>0</v>
      </c>
    </row>
    <row r="37" spans="1:20" x14ac:dyDescent="0.25">
      <c r="A37" s="1"/>
      <c r="B37" s="25"/>
      <c r="C37" s="26"/>
      <c r="D37" s="25"/>
      <c r="E37" s="1"/>
      <c r="F37" s="26"/>
      <c r="G37" s="1"/>
      <c r="H37" s="13"/>
      <c r="I37" s="13"/>
      <c r="J37" s="13"/>
      <c r="K37" s="13"/>
      <c r="L37" s="13"/>
      <c r="M37" s="13"/>
      <c r="N37" s="18"/>
      <c r="O37" s="19"/>
      <c r="P37" s="18"/>
      <c r="Q37" s="19"/>
      <c r="R37" s="28"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37" t="str">
        <f>IF(AND(January[[#This Row],[Start Date of Most Recent Job]]&lt;&gt;"",January[[#This Row],[End Date of Most Recent Job]]&lt;&gt;""),DATEDIF(January[[#This Row],[Start Date of Most Recent Job]],January[[#This Row],[End Date of Most Recent Job]],"D"),"")</f>
        <v/>
      </c>
      <c r="T37">
        <f ca="1">LEN(January[[#This Row],[Missing/Incorrect Values]])</f>
        <v>0</v>
      </c>
    </row>
    <row r="38" spans="1:20" x14ac:dyDescent="0.25">
      <c r="A38" s="1"/>
      <c r="B38" s="13"/>
      <c r="C38" s="13"/>
      <c r="D38" s="13"/>
      <c r="E38" s="13"/>
      <c r="F38" s="13"/>
      <c r="G38" s="13"/>
      <c r="H38" s="14"/>
      <c r="I38" s="14"/>
      <c r="J38" s="14"/>
      <c r="K38" s="14"/>
      <c r="L38" s="14"/>
      <c r="M38" s="14"/>
      <c r="N38" s="2"/>
      <c r="O38" s="15"/>
      <c r="P38" s="13"/>
    </row>
    <row r="39" spans="1:20" x14ac:dyDescent="0.25">
      <c r="A39" s="1"/>
      <c r="B39" s="13"/>
      <c r="C39" s="13"/>
      <c r="D39" s="13"/>
      <c r="E39" s="13"/>
      <c r="F39" s="13"/>
      <c r="G39" s="13"/>
      <c r="H39" s="14"/>
      <c r="I39" s="14"/>
      <c r="J39" s="14"/>
      <c r="K39" s="14"/>
      <c r="L39" s="14"/>
      <c r="M39" s="14"/>
      <c r="N39" s="2"/>
      <c r="O39" s="15"/>
      <c r="P39" s="13"/>
    </row>
    <row r="40" spans="1:20" x14ac:dyDescent="0.25">
      <c r="A40" s="1"/>
      <c r="B40" s="13"/>
      <c r="C40" s="13"/>
      <c r="D40" s="13"/>
      <c r="E40" s="13"/>
      <c r="F40" s="13"/>
      <c r="G40" s="13"/>
      <c r="H40" s="14"/>
      <c r="I40" s="14"/>
      <c r="J40" s="14"/>
      <c r="K40" s="14"/>
      <c r="L40" s="14"/>
      <c r="M40" s="14"/>
      <c r="N40" s="2"/>
      <c r="O40" s="15"/>
      <c r="P40" s="13"/>
    </row>
    <row r="41" spans="1:20" x14ac:dyDescent="0.25">
      <c r="A41" s="1"/>
      <c r="B41" s="13"/>
      <c r="C41" s="13"/>
      <c r="D41" s="13"/>
      <c r="E41" s="13"/>
      <c r="F41" s="13"/>
      <c r="G41" s="13"/>
      <c r="H41" s="14"/>
      <c r="I41" s="14"/>
      <c r="J41" s="14"/>
      <c r="K41" s="14"/>
      <c r="L41" s="14"/>
      <c r="M41" s="14"/>
      <c r="N41" s="2"/>
      <c r="O41" s="15"/>
      <c r="P41" s="13"/>
    </row>
    <row r="42" spans="1:20" x14ac:dyDescent="0.25">
      <c r="A42" s="1"/>
      <c r="B42" s="13"/>
      <c r="C42" s="13"/>
      <c r="D42" s="13"/>
      <c r="E42" s="13"/>
      <c r="F42" s="13"/>
      <c r="G42" s="13"/>
      <c r="H42" s="14"/>
      <c r="I42" s="14"/>
      <c r="J42" s="14"/>
      <c r="K42" s="14"/>
      <c r="L42" s="14"/>
      <c r="M42" s="14"/>
      <c r="N42" s="2"/>
      <c r="O42" s="15"/>
      <c r="P42" s="13"/>
    </row>
    <row r="43" spans="1:20" x14ac:dyDescent="0.25">
      <c r="A43" s="1"/>
      <c r="B43" s="13"/>
      <c r="C43" s="13"/>
      <c r="D43" s="13"/>
      <c r="E43" s="13"/>
      <c r="F43" s="13"/>
      <c r="G43" s="13"/>
      <c r="H43" s="14"/>
      <c r="I43" s="14"/>
      <c r="J43" s="14"/>
      <c r="K43" s="14"/>
      <c r="L43" s="14"/>
      <c r="M43" s="14"/>
      <c r="N43" s="2"/>
      <c r="O43" s="15"/>
      <c r="P43" s="13"/>
    </row>
    <row r="44" spans="1:20" x14ac:dyDescent="0.25">
      <c r="A44" s="1"/>
      <c r="B44" s="13"/>
      <c r="C44" s="13"/>
      <c r="D44" s="13"/>
      <c r="E44" s="13"/>
      <c r="F44" s="13"/>
      <c r="G44" s="13"/>
      <c r="H44" s="14"/>
      <c r="I44" s="14"/>
      <c r="J44" s="14"/>
      <c r="K44" s="14"/>
      <c r="L44" s="14"/>
      <c r="M44" s="14"/>
      <c r="N44" s="2"/>
      <c r="O44" s="15"/>
      <c r="P44" s="13"/>
    </row>
    <row r="45" spans="1:20" x14ac:dyDescent="0.25">
      <c r="A45" s="1"/>
      <c r="B45" s="13"/>
      <c r="C45" s="13"/>
      <c r="D45" s="13"/>
      <c r="E45" s="13"/>
      <c r="F45" s="13"/>
      <c r="G45" s="13"/>
      <c r="H45" s="14"/>
      <c r="I45" s="14"/>
      <c r="J45" s="14"/>
      <c r="K45" s="14"/>
      <c r="L45" s="14"/>
      <c r="M45" s="14"/>
      <c r="N45" s="2"/>
      <c r="O45" s="15"/>
      <c r="P45" s="13"/>
    </row>
    <row r="46" spans="1:20" x14ac:dyDescent="0.25">
      <c r="A46" s="1"/>
      <c r="B46" s="13"/>
      <c r="C46" s="13"/>
      <c r="D46" s="13"/>
      <c r="E46" s="13"/>
      <c r="F46" s="13"/>
      <c r="G46" s="13"/>
      <c r="H46" s="14"/>
      <c r="I46" s="14"/>
      <c r="J46" s="14"/>
      <c r="K46" s="14"/>
      <c r="L46" s="14"/>
      <c r="M46" s="14"/>
      <c r="N46" s="2"/>
      <c r="O46" s="15"/>
      <c r="P46" s="13"/>
    </row>
    <row r="47" spans="1:20" x14ac:dyDescent="0.25">
      <c r="A47" s="1"/>
      <c r="B47" s="13"/>
      <c r="C47" s="13"/>
      <c r="D47" s="13"/>
      <c r="E47" s="13"/>
      <c r="F47" s="13"/>
      <c r="G47" s="13"/>
      <c r="H47" s="14"/>
      <c r="I47" s="14"/>
      <c r="J47" s="14"/>
      <c r="K47" s="14"/>
      <c r="L47" s="14"/>
      <c r="M47" s="14"/>
      <c r="N47" s="2"/>
      <c r="O47" s="15"/>
      <c r="P47" s="13"/>
    </row>
    <row r="48" spans="1:20" x14ac:dyDescent="0.25">
      <c r="A48" s="1"/>
      <c r="B48" s="13"/>
      <c r="C48" s="13"/>
      <c r="D48" s="13"/>
      <c r="E48" s="13"/>
      <c r="F48" s="13"/>
      <c r="G48" s="13"/>
      <c r="H48" s="14"/>
      <c r="I48" s="14"/>
      <c r="J48" s="14"/>
      <c r="K48" s="14"/>
      <c r="L48" s="14"/>
      <c r="M48" s="14"/>
      <c r="N48" s="2"/>
      <c r="O48" s="15"/>
      <c r="P48" s="13"/>
    </row>
    <row r="49" spans="1:16" x14ac:dyDescent="0.25">
      <c r="A49" s="1"/>
      <c r="B49" s="13"/>
      <c r="C49" s="13"/>
      <c r="D49" s="13"/>
      <c r="E49" s="13"/>
      <c r="F49" s="13"/>
      <c r="G49" s="13"/>
      <c r="H49" s="14"/>
      <c r="I49" s="14"/>
      <c r="J49" s="14"/>
      <c r="K49" s="14"/>
      <c r="L49" s="14"/>
      <c r="M49" s="14"/>
      <c r="N49" s="2"/>
      <c r="O49" s="15"/>
      <c r="P49" s="13"/>
    </row>
    <row r="50" spans="1:16" x14ac:dyDescent="0.25">
      <c r="A50" s="1"/>
      <c r="B50" s="13"/>
      <c r="C50" s="13"/>
      <c r="D50" s="13"/>
      <c r="E50" s="13"/>
      <c r="F50" s="13"/>
      <c r="G50" s="13"/>
      <c r="H50" s="14"/>
      <c r="I50" s="14"/>
      <c r="J50" s="14"/>
      <c r="K50" s="14"/>
      <c r="L50" s="14"/>
      <c r="M50" s="14"/>
      <c r="N50" s="2"/>
      <c r="O50" s="15"/>
      <c r="P50" s="13"/>
    </row>
    <row r="51" spans="1:16" x14ac:dyDescent="0.25">
      <c r="A51" s="1"/>
      <c r="B51" s="13"/>
      <c r="C51" s="13"/>
      <c r="D51" s="13"/>
      <c r="E51" s="13"/>
      <c r="F51" s="13"/>
      <c r="G51" s="13"/>
      <c r="H51" s="14"/>
      <c r="I51" s="14"/>
      <c r="J51" s="14"/>
      <c r="K51" s="14"/>
      <c r="L51" s="14"/>
      <c r="M51" s="14"/>
      <c r="N51" s="2"/>
      <c r="O51" s="15"/>
      <c r="P51" s="13"/>
    </row>
    <row r="52" spans="1:16" x14ac:dyDescent="0.25">
      <c r="A52" s="1"/>
      <c r="B52" s="13"/>
      <c r="C52" s="13"/>
      <c r="D52" s="13"/>
      <c r="E52" s="13"/>
      <c r="F52" s="13"/>
      <c r="G52" s="13"/>
      <c r="H52" s="14"/>
      <c r="I52" s="14"/>
      <c r="J52" s="14"/>
      <c r="K52" s="14"/>
      <c r="L52" s="14"/>
      <c r="M52" s="14"/>
      <c r="N52" s="2"/>
      <c r="O52" s="15"/>
      <c r="P52" s="13"/>
    </row>
    <row r="53" spans="1:16" x14ac:dyDescent="0.25">
      <c r="A53" s="1"/>
      <c r="B53" s="13"/>
      <c r="C53" s="13"/>
      <c r="D53" s="13"/>
      <c r="E53" s="13"/>
      <c r="F53" s="13"/>
      <c r="G53" s="13"/>
      <c r="H53" s="14"/>
      <c r="I53" s="14"/>
      <c r="J53" s="14"/>
      <c r="K53" s="14"/>
      <c r="L53" s="14"/>
      <c r="M53" s="14"/>
      <c r="N53" s="2"/>
      <c r="O53" s="15"/>
      <c r="P53" s="13"/>
    </row>
    <row r="54" spans="1:16" x14ac:dyDescent="0.25">
      <c r="A54" s="1"/>
      <c r="B54" s="13"/>
      <c r="C54" s="13"/>
      <c r="D54" s="13"/>
      <c r="E54" s="13"/>
      <c r="F54" s="13"/>
      <c r="G54" s="13"/>
      <c r="H54" s="14"/>
      <c r="I54" s="14"/>
      <c r="J54" s="14"/>
      <c r="K54" s="14"/>
      <c r="L54" s="14"/>
      <c r="M54" s="14"/>
      <c r="N54" s="2"/>
      <c r="O54" s="15"/>
      <c r="P54" s="13"/>
    </row>
    <row r="55" spans="1:16" x14ac:dyDescent="0.25">
      <c r="A55" s="1"/>
      <c r="B55" s="13"/>
      <c r="C55" s="13"/>
      <c r="D55" s="13"/>
      <c r="E55" s="13"/>
      <c r="F55" s="13"/>
      <c r="G55" s="13"/>
      <c r="H55" s="14"/>
      <c r="I55" s="14"/>
      <c r="J55" s="14"/>
      <c r="K55" s="14"/>
      <c r="L55" s="14"/>
      <c r="M55" s="14"/>
      <c r="N55" s="2"/>
      <c r="O55" s="15"/>
      <c r="P55" s="13"/>
    </row>
    <row r="56" spans="1:16" x14ac:dyDescent="0.25">
      <c r="A56" s="1"/>
      <c r="B56" s="13"/>
      <c r="C56" s="13"/>
      <c r="D56" s="13"/>
      <c r="E56" s="13"/>
      <c r="F56" s="13"/>
      <c r="G56" s="13"/>
      <c r="H56" s="14"/>
      <c r="I56" s="14"/>
      <c r="J56" s="14"/>
      <c r="K56" s="14"/>
      <c r="L56" s="14"/>
      <c r="M56" s="14"/>
      <c r="N56" s="2"/>
      <c r="O56" s="15"/>
      <c r="P56" s="13"/>
    </row>
    <row r="57" spans="1:16" x14ac:dyDescent="0.25">
      <c r="A57" s="1"/>
      <c r="B57" s="13"/>
      <c r="C57" s="13"/>
      <c r="D57" s="13"/>
      <c r="E57" s="13"/>
      <c r="F57" s="13"/>
      <c r="G57" s="13"/>
      <c r="H57" s="14"/>
      <c r="I57" s="14"/>
      <c r="J57" s="14"/>
      <c r="K57" s="14"/>
      <c r="L57" s="14"/>
      <c r="M57" s="14"/>
      <c r="N57" s="2"/>
      <c r="O57" s="15"/>
      <c r="P57" s="13"/>
    </row>
    <row r="58" spans="1:16" x14ac:dyDescent="0.25">
      <c r="A58" s="1"/>
      <c r="B58" s="13"/>
      <c r="C58" s="13"/>
      <c r="D58" s="13"/>
      <c r="E58" s="13"/>
      <c r="F58" s="13"/>
      <c r="G58" s="13"/>
      <c r="H58" s="14"/>
      <c r="I58" s="14"/>
      <c r="J58" s="14"/>
      <c r="K58" s="14"/>
      <c r="L58" s="14"/>
      <c r="M58" s="14"/>
      <c r="N58" s="2"/>
      <c r="O58" s="15"/>
      <c r="P58" s="13"/>
    </row>
    <row r="59" spans="1:16" x14ac:dyDescent="0.25">
      <c r="A59" s="1"/>
      <c r="B59" s="13"/>
      <c r="C59" s="13"/>
      <c r="D59" s="13"/>
      <c r="E59" s="13"/>
      <c r="F59" s="13"/>
      <c r="G59" s="13"/>
      <c r="H59" s="14"/>
      <c r="I59" s="14"/>
      <c r="J59" s="14"/>
      <c r="K59" s="14"/>
      <c r="L59" s="14"/>
      <c r="M59" s="14"/>
      <c r="N59" s="2"/>
      <c r="O59" s="15"/>
      <c r="P59" s="13"/>
    </row>
    <row r="60" spans="1:16" x14ac:dyDescent="0.25">
      <c r="A60" s="1"/>
      <c r="B60" s="13"/>
      <c r="C60" s="13"/>
      <c r="D60" s="13"/>
      <c r="E60" s="13"/>
      <c r="F60" s="13"/>
      <c r="G60" s="13"/>
      <c r="H60" s="14"/>
      <c r="I60" s="14"/>
      <c r="J60" s="14"/>
      <c r="K60" s="14"/>
      <c r="L60" s="14"/>
      <c r="M60" s="14"/>
      <c r="N60" s="2"/>
      <c r="O60" s="15"/>
      <c r="P60" s="13"/>
    </row>
    <row r="61" spans="1:16" x14ac:dyDescent="0.25">
      <c r="A61" s="1"/>
      <c r="B61" s="13"/>
      <c r="C61" s="13"/>
      <c r="D61" s="13"/>
      <c r="E61" s="13"/>
      <c r="F61" s="13"/>
      <c r="G61" s="13"/>
      <c r="H61" s="14"/>
      <c r="I61" s="14"/>
      <c r="J61" s="14"/>
      <c r="K61" s="14"/>
      <c r="L61" s="14"/>
      <c r="M61" s="14"/>
      <c r="N61" s="2"/>
      <c r="O61" s="15"/>
      <c r="P61" s="13"/>
    </row>
    <row r="62" spans="1:16" x14ac:dyDescent="0.25">
      <c r="A62" s="1"/>
      <c r="B62" s="13"/>
      <c r="C62" s="13"/>
      <c r="D62" s="13"/>
      <c r="E62" s="13"/>
      <c r="F62" s="13"/>
      <c r="G62" s="13"/>
      <c r="H62" s="14"/>
      <c r="I62" s="14"/>
      <c r="J62" s="14"/>
      <c r="K62" s="14"/>
      <c r="L62" s="14"/>
      <c r="M62" s="14"/>
      <c r="N62" s="2"/>
      <c r="O62" s="15"/>
      <c r="P62" s="13"/>
    </row>
    <row r="63" spans="1:16" x14ac:dyDescent="0.25">
      <c r="A63" s="1"/>
      <c r="B63" s="13"/>
      <c r="C63" s="13"/>
      <c r="D63" s="13"/>
      <c r="E63" s="13"/>
      <c r="F63" s="13"/>
      <c r="G63" s="13"/>
      <c r="H63" s="14"/>
      <c r="I63" s="14"/>
      <c r="J63" s="14"/>
      <c r="K63" s="14"/>
      <c r="L63" s="14"/>
      <c r="M63" s="14"/>
      <c r="N63" s="2"/>
      <c r="O63" s="15"/>
      <c r="P63" s="13"/>
    </row>
    <row r="64" spans="1:16" x14ac:dyDescent="0.25">
      <c r="A64" s="1"/>
      <c r="B64" s="13"/>
      <c r="C64" s="13"/>
      <c r="D64" s="13"/>
      <c r="E64" s="13"/>
      <c r="F64" s="13"/>
      <c r="G64" s="13"/>
      <c r="H64" s="14"/>
      <c r="I64" s="14"/>
      <c r="J64" s="14"/>
      <c r="K64" s="14"/>
      <c r="L64" s="14"/>
      <c r="M64" s="14"/>
      <c r="N64" s="2"/>
      <c r="O64" s="15"/>
      <c r="P64" s="13"/>
    </row>
    <row r="65" spans="1:16" x14ac:dyDescent="0.25">
      <c r="A65" s="1"/>
      <c r="B65" s="13"/>
      <c r="C65" s="13"/>
      <c r="D65" s="13"/>
      <c r="E65" s="13"/>
      <c r="F65" s="13"/>
      <c r="G65" s="13"/>
      <c r="H65" s="14"/>
      <c r="I65" s="14"/>
      <c r="J65" s="14"/>
      <c r="K65" s="14"/>
      <c r="L65" s="14"/>
      <c r="M65" s="14"/>
      <c r="N65" s="2"/>
      <c r="O65" s="15"/>
      <c r="P65" s="13"/>
    </row>
    <row r="66" spans="1:16" x14ac:dyDescent="0.25">
      <c r="A66" s="1"/>
      <c r="B66" s="13"/>
      <c r="C66" s="13"/>
      <c r="D66" s="13"/>
      <c r="E66" s="13"/>
      <c r="F66" s="13"/>
      <c r="G66" s="13"/>
      <c r="H66" s="14"/>
      <c r="I66" s="14"/>
      <c r="J66" s="14"/>
      <c r="K66" s="14"/>
      <c r="L66" s="14"/>
      <c r="M66" s="14"/>
      <c r="N66" s="2"/>
      <c r="O66" s="15"/>
      <c r="P66" s="13"/>
    </row>
    <row r="67" spans="1:16" x14ac:dyDescent="0.25">
      <c r="A67" s="1"/>
      <c r="B67" s="13"/>
      <c r="C67" s="13"/>
      <c r="D67" s="13"/>
      <c r="E67" s="13"/>
      <c r="F67" s="13"/>
      <c r="G67" s="13"/>
      <c r="H67" s="14"/>
      <c r="I67" s="14"/>
      <c r="J67" s="14"/>
      <c r="K67" s="14"/>
      <c r="L67" s="14"/>
      <c r="M67" s="14"/>
      <c r="N67" s="2"/>
      <c r="O67" s="15"/>
      <c r="P67" s="13"/>
    </row>
    <row r="68" spans="1:16" x14ac:dyDescent="0.25">
      <c r="A68" s="1"/>
      <c r="B68" s="13"/>
      <c r="C68" s="13"/>
      <c r="D68" s="13"/>
      <c r="E68" s="13"/>
      <c r="F68" s="13"/>
      <c r="G68" s="13"/>
      <c r="H68" s="14"/>
      <c r="I68" s="14"/>
      <c r="J68" s="14"/>
      <c r="K68" s="14"/>
      <c r="L68" s="14"/>
      <c r="M68" s="14"/>
      <c r="N68" s="2"/>
      <c r="O68" s="15"/>
      <c r="P68" s="13"/>
    </row>
    <row r="69" spans="1:16" x14ac:dyDescent="0.25">
      <c r="A69" s="1"/>
      <c r="B69" s="13"/>
      <c r="C69" s="13"/>
      <c r="D69" s="13"/>
      <c r="E69" s="13"/>
      <c r="F69" s="13"/>
      <c r="G69" s="13"/>
      <c r="H69" s="14"/>
      <c r="I69" s="14"/>
      <c r="J69" s="14"/>
      <c r="K69" s="14"/>
      <c r="L69" s="14"/>
      <c r="M69" s="14"/>
      <c r="N69" s="2"/>
      <c r="O69" s="15"/>
      <c r="P69" s="13"/>
    </row>
    <row r="70" spans="1:16" x14ac:dyDescent="0.25">
      <c r="A70" s="1"/>
      <c r="B70" s="13"/>
      <c r="C70" s="13"/>
      <c r="D70" s="13"/>
      <c r="E70" s="13"/>
      <c r="F70" s="13"/>
      <c r="G70" s="13"/>
      <c r="H70" s="14"/>
      <c r="I70" s="14"/>
      <c r="J70" s="14"/>
      <c r="K70" s="14"/>
      <c r="L70" s="14"/>
      <c r="M70" s="14"/>
      <c r="N70" s="2"/>
      <c r="O70" s="15"/>
      <c r="P70" s="13"/>
    </row>
    <row r="71" spans="1:16" x14ac:dyDescent="0.25">
      <c r="A71" s="1"/>
      <c r="B71" s="13"/>
      <c r="C71" s="13"/>
      <c r="D71" s="13"/>
      <c r="E71" s="13"/>
      <c r="F71" s="13"/>
      <c r="G71" s="13"/>
      <c r="H71" s="14"/>
      <c r="I71" s="14"/>
      <c r="J71" s="14"/>
      <c r="K71" s="14"/>
      <c r="L71" s="14"/>
      <c r="M71" s="14"/>
      <c r="N71" s="2"/>
      <c r="O71" s="15"/>
      <c r="P71" s="13"/>
    </row>
    <row r="72" spans="1:16" x14ac:dyDescent="0.25">
      <c r="A72" s="1"/>
      <c r="B72" s="13"/>
      <c r="C72" s="13"/>
      <c r="D72" s="13"/>
      <c r="E72" s="13"/>
      <c r="F72" s="13"/>
      <c r="G72" s="13"/>
      <c r="H72" s="14"/>
      <c r="I72" s="14"/>
      <c r="J72" s="14"/>
      <c r="K72" s="14"/>
      <c r="L72" s="14"/>
      <c r="M72" s="14"/>
      <c r="N72" s="2"/>
      <c r="O72" s="15"/>
      <c r="P72" s="13"/>
    </row>
    <row r="73" spans="1:16" x14ac:dyDescent="0.25">
      <c r="A73" s="1"/>
      <c r="B73" s="13"/>
      <c r="C73" s="13"/>
      <c r="D73" s="13"/>
      <c r="E73" s="13"/>
      <c r="F73" s="13"/>
      <c r="G73" s="13"/>
      <c r="H73" s="14"/>
      <c r="I73" s="14"/>
      <c r="J73" s="14"/>
      <c r="K73" s="14"/>
      <c r="L73" s="14"/>
      <c r="M73" s="14"/>
      <c r="N73" s="2"/>
      <c r="O73" s="15"/>
      <c r="P73" s="13"/>
    </row>
    <row r="74" spans="1:16" x14ac:dyDescent="0.25">
      <c r="A74" s="1"/>
      <c r="B74" s="13"/>
      <c r="C74" s="13"/>
      <c r="D74" s="13"/>
      <c r="E74" s="13"/>
      <c r="F74" s="13"/>
      <c r="G74" s="13"/>
      <c r="H74" s="14"/>
      <c r="I74" s="14"/>
      <c r="J74" s="14"/>
      <c r="K74" s="14"/>
      <c r="L74" s="14"/>
      <c r="M74" s="14"/>
      <c r="N74" s="2"/>
      <c r="O74" s="15"/>
      <c r="P74" s="13"/>
    </row>
    <row r="75" spans="1:16" x14ac:dyDescent="0.25">
      <c r="A75" s="1"/>
      <c r="B75" s="13"/>
      <c r="C75" s="13"/>
      <c r="D75" s="13"/>
      <c r="E75" s="13"/>
      <c r="F75" s="13"/>
      <c r="G75" s="13"/>
      <c r="H75" s="14"/>
      <c r="I75" s="14"/>
      <c r="J75" s="14"/>
      <c r="K75" s="14"/>
      <c r="L75" s="14"/>
      <c r="M75" s="14"/>
      <c r="N75" s="2"/>
      <c r="O75" s="15"/>
      <c r="P75" s="13"/>
    </row>
    <row r="76" spans="1:16" x14ac:dyDescent="0.25">
      <c r="A76" s="1"/>
      <c r="B76" s="13"/>
      <c r="C76" s="13"/>
      <c r="D76" s="13"/>
      <c r="E76" s="13"/>
      <c r="F76" s="13"/>
      <c r="G76" s="13"/>
      <c r="H76" s="14"/>
      <c r="I76" s="14"/>
      <c r="J76" s="14"/>
      <c r="K76" s="14"/>
      <c r="L76" s="14"/>
      <c r="M76" s="14"/>
      <c r="N76" s="2"/>
      <c r="O76" s="15"/>
      <c r="P76" s="13"/>
    </row>
    <row r="77" spans="1:16" x14ac:dyDescent="0.25">
      <c r="A77" s="1"/>
      <c r="B77" s="13"/>
      <c r="C77" s="13"/>
      <c r="D77" s="13"/>
      <c r="E77" s="13"/>
      <c r="F77" s="13"/>
      <c r="G77" s="13"/>
      <c r="H77" s="14"/>
      <c r="I77" s="14"/>
      <c r="J77" s="14"/>
      <c r="K77" s="14"/>
      <c r="L77" s="14"/>
      <c r="M77" s="14"/>
      <c r="N77" s="2"/>
      <c r="O77" s="15"/>
      <c r="P77" s="13"/>
    </row>
    <row r="78" spans="1:16" x14ac:dyDescent="0.25">
      <c r="A78" s="1"/>
      <c r="B78" s="13"/>
      <c r="C78" s="13"/>
      <c r="D78" s="13"/>
      <c r="E78" s="13"/>
      <c r="F78" s="13"/>
      <c r="G78" s="13"/>
      <c r="H78" s="14"/>
      <c r="I78" s="14"/>
      <c r="J78" s="14"/>
      <c r="K78" s="14"/>
      <c r="L78" s="14"/>
      <c r="M78" s="14"/>
      <c r="N78" s="2"/>
      <c r="O78" s="15"/>
      <c r="P78" s="13"/>
    </row>
    <row r="79" spans="1:16" x14ac:dyDescent="0.25">
      <c r="A79" s="1"/>
      <c r="B79" s="13"/>
      <c r="C79" s="13"/>
      <c r="D79" s="13"/>
      <c r="E79" s="13"/>
      <c r="F79" s="13"/>
      <c r="G79" s="13"/>
      <c r="H79" s="14"/>
      <c r="I79" s="14"/>
      <c r="J79" s="14"/>
      <c r="K79" s="14"/>
      <c r="L79" s="14"/>
      <c r="M79" s="14"/>
      <c r="N79" s="2"/>
      <c r="O79" s="15"/>
      <c r="P79" s="13"/>
    </row>
    <row r="80" spans="1:16" x14ac:dyDescent="0.25">
      <c r="A80" s="1"/>
      <c r="B80" s="13"/>
      <c r="C80" s="13"/>
      <c r="D80" s="13"/>
      <c r="E80" s="13"/>
      <c r="F80" s="13"/>
      <c r="G80" s="13"/>
      <c r="H80" s="14"/>
      <c r="I80" s="14"/>
      <c r="J80" s="14"/>
      <c r="K80" s="14"/>
      <c r="L80" s="14"/>
      <c r="M80" s="14"/>
      <c r="N80" s="2"/>
      <c r="O80" s="15"/>
      <c r="P80" s="13"/>
    </row>
    <row r="81" spans="1:16" x14ac:dyDescent="0.25">
      <c r="A81" s="1"/>
      <c r="B81" s="13"/>
      <c r="C81" s="13"/>
      <c r="D81" s="13"/>
      <c r="E81" s="13"/>
      <c r="F81" s="13"/>
      <c r="G81" s="13"/>
      <c r="H81" s="14"/>
      <c r="I81" s="14"/>
      <c r="J81" s="14"/>
      <c r="K81" s="14"/>
      <c r="L81" s="14"/>
      <c r="M81" s="14"/>
      <c r="N81" s="2"/>
      <c r="O81" s="15"/>
      <c r="P81" s="13"/>
    </row>
    <row r="82" spans="1:16" x14ac:dyDescent="0.25">
      <c r="A82" s="1"/>
      <c r="B82" s="13"/>
      <c r="C82" s="13"/>
      <c r="D82" s="13"/>
      <c r="E82" s="13"/>
      <c r="F82" s="13"/>
      <c r="G82" s="13"/>
      <c r="H82" s="14"/>
      <c r="I82" s="14"/>
      <c r="J82" s="14"/>
      <c r="K82" s="14"/>
      <c r="L82" s="14"/>
      <c r="M82" s="14"/>
      <c r="N82" s="2"/>
      <c r="O82" s="15"/>
      <c r="P82" s="13"/>
    </row>
    <row r="83" spans="1:16" x14ac:dyDescent="0.25">
      <c r="A83" s="1"/>
      <c r="B83" s="13"/>
      <c r="C83" s="13"/>
      <c r="D83" s="13"/>
      <c r="E83" s="13"/>
      <c r="F83" s="13"/>
      <c r="G83" s="13"/>
      <c r="H83" s="14"/>
      <c r="I83" s="14"/>
      <c r="J83" s="14"/>
      <c r="K83" s="14"/>
      <c r="L83" s="14"/>
      <c r="M83" s="14"/>
      <c r="N83" s="2"/>
      <c r="O83" s="15"/>
      <c r="P83" s="13"/>
    </row>
    <row r="84" spans="1:16" x14ac:dyDescent="0.25">
      <c r="A84" s="1"/>
      <c r="B84" s="13"/>
      <c r="C84" s="13"/>
      <c r="D84" s="13"/>
      <c r="E84" s="13"/>
      <c r="F84" s="13"/>
      <c r="G84" s="13"/>
      <c r="H84" s="14"/>
      <c r="I84" s="14"/>
      <c r="J84" s="14"/>
      <c r="K84" s="14"/>
      <c r="L84" s="14"/>
      <c r="M84" s="14"/>
      <c r="N84" s="2"/>
      <c r="O84" s="15"/>
      <c r="P84" s="13"/>
    </row>
    <row r="85" spans="1:16" x14ac:dyDescent="0.25">
      <c r="A85" s="1"/>
      <c r="B85" s="13"/>
      <c r="C85" s="13"/>
      <c r="D85" s="13"/>
      <c r="E85" s="13"/>
      <c r="F85" s="13"/>
      <c r="G85" s="13"/>
      <c r="H85" s="14"/>
      <c r="I85" s="14"/>
      <c r="J85" s="14"/>
      <c r="K85" s="14"/>
      <c r="L85" s="14"/>
      <c r="M85" s="14"/>
      <c r="N85" s="2"/>
      <c r="O85" s="15"/>
      <c r="P85" s="13"/>
    </row>
    <row r="86" spans="1:16" x14ac:dyDescent="0.25">
      <c r="A86" s="1"/>
      <c r="B86" s="13"/>
      <c r="C86" s="13"/>
      <c r="D86" s="13"/>
      <c r="E86" s="13"/>
      <c r="F86" s="13"/>
      <c r="G86" s="13"/>
      <c r="H86" s="14"/>
      <c r="I86" s="14"/>
      <c r="J86" s="14"/>
      <c r="K86" s="14"/>
      <c r="L86" s="14"/>
      <c r="M86" s="14"/>
      <c r="N86" s="2"/>
      <c r="O86" s="15"/>
      <c r="P86" s="13"/>
    </row>
    <row r="87" spans="1:16" x14ac:dyDescent="0.25">
      <c r="A87" s="1"/>
      <c r="B87" s="13"/>
      <c r="C87" s="13"/>
      <c r="D87" s="13"/>
      <c r="E87" s="13"/>
      <c r="F87" s="13"/>
      <c r="G87" s="13"/>
      <c r="H87" s="14"/>
      <c r="I87" s="14"/>
      <c r="J87" s="14"/>
      <c r="K87" s="14"/>
      <c r="L87" s="14"/>
      <c r="M87" s="14"/>
      <c r="N87" s="2"/>
      <c r="O87" s="15"/>
      <c r="P87" s="13"/>
    </row>
    <row r="88" spans="1:16" x14ac:dyDescent="0.25">
      <c r="A88" s="1"/>
      <c r="B88" s="13"/>
      <c r="C88" s="13"/>
      <c r="D88" s="13"/>
      <c r="E88" s="13"/>
      <c r="F88" s="13"/>
      <c r="G88" s="13"/>
      <c r="H88" s="14"/>
      <c r="I88" s="14"/>
      <c r="J88" s="14"/>
      <c r="K88" s="14"/>
      <c r="L88" s="14"/>
      <c r="M88" s="14"/>
      <c r="N88" s="2"/>
      <c r="O88" s="15"/>
      <c r="P88" s="13"/>
    </row>
    <row r="89" spans="1:16" x14ac:dyDescent="0.25">
      <c r="A89" s="1"/>
      <c r="B89" s="13"/>
      <c r="C89" s="13"/>
      <c r="D89" s="13"/>
      <c r="E89" s="13"/>
      <c r="F89" s="13"/>
      <c r="G89" s="13"/>
      <c r="H89" s="14"/>
      <c r="I89" s="14"/>
      <c r="J89" s="14"/>
      <c r="K89" s="14"/>
      <c r="L89" s="14"/>
      <c r="M89" s="14"/>
      <c r="N89" s="2"/>
      <c r="O89" s="15"/>
      <c r="P89" s="13"/>
    </row>
    <row r="90" spans="1:16" x14ac:dyDescent="0.25">
      <c r="A90" s="1"/>
      <c r="B90" s="13"/>
      <c r="C90" s="13"/>
      <c r="D90" s="13"/>
      <c r="E90" s="13"/>
      <c r="F90" s="13"/>
      <c r="G90" s="13"/>
      <c r="H90" s="14"/>
      <c r="I90" s="14"/>
      <c r="J90" s="14"/>
      <c r="K90" s="14"/>
      <c r="L90" s="14"/>
      <c r="M90" s="14"/>
      <c r="N90" s="2"/>
      <c r="O90" s="15"/>
      <c r="P90" s="13"/>
    </row>
    <row r="91" spans="1:16" x14ac:dyDescent="0.25">
      <c r="A91" s="1"/>
      <c r="B91" s="13"/>
      <c r="C91" s="13"/>
      <c r="D91" s="13"/>
      <c r="E91" s="13"/>
      <c r="F91" s="13"/>
      <c r="G91" s="13"/>
      <c r="H91" s="14"/>
      <c r="I91" s="14"/>
      <c r="J91" s="14"/>
      <c r="K91" s="14"/>
      <c r="L91" s="14"/>
      <c r="M91" s="14"/>
      <c r="N91" s="2"/>
      <c r="O91" s="15"/>
      <c r="P91" s="13"/>
    </row>
    <row r="92" spans="1:16" x14ac:dyDescent="0.25">
      <c r="A92" s="1"/>
      <c r="B92" s="13"/>
      <c r="C92" s="13"/>
      <c r="D92" s="13"/>
      <c r="E92" s="13"/>
      <c r="F92" s="13"/>
      <c r="G92" s="13"/>
      <c r="H92" s="14"/>
      <c r="I92" s="14"/>
      <c r="J92" s="14"/>
      <c r="K92" s="14"/>
      <c r="L92" s="14"/>
      <c r="M92" s="14"/>
      <c r="N92" s="2"/>
      <c r="O92" s="15"/>
      <c r="P92" s="13"/>
    </row>
    <row r="93" spans="1:16" x14ac:dyDescent="0.25">
      <c r="A93" s="1"/>
      <c r="B93" s="13"/>
      <c r="C93" s="13"/>
      <c r="D93" s="13"/>
      <c r="E93" s="13"/>
      <c r="F93" s="13"/>
      <c r="G93" s="13"/>
      <c r="H93" s="14"/>
      <c r="I93" s="14"/>
      <c r="J93" s="14"/>
      <c r="K93" s="14"/>
      <c r="L93" s="14"/>
      <c r="M93" s="14"/>
      <c r="N93" s="2"/>
      <c r="O93" s="15"/>
      <c r="P93" s="13"/>
    </row>
    <row r="94" spans="1:16" x14ac:dyDescent="0.25">
      <c r="A94" s="1"/>
      <c r="B94" s="13"/>
      <c r="C94" s="13"/>
      <c r="D94" s="13"/>
      <c r="E94" s="13"/>
      <c r="F94" s="13"/>
      <c r="G94" s="13"/>
      <c r="H94" s="14"/>
      <c r="I94" s="14"/>
      <c r="J94" s="14"/>
      <c r="K94" s="14"/>
      <c r="L94" s="14"/>
      <c r="M94" s="14"/>
      <c r="N94" s="2"/>
      <c r="O94" s="15"/>
      <c r="P94" s="13"/>
    </row>
    <row r="95" spans="1:16" x14ac:dyDescent="0.25">
      <c r="A95" s="1"/>
      <c r="B95" s="13"/>
      <c r="C95" s="13"/>
      <c r="D95" s="13"/>
      <c r="E95" s="13"/>
      <c r="F95" s="13"/>
      <c r="G95" s="13"/>
      <c r="H95" s="14"/>
      <c r="I95" s="14"/>
      <c r="J95" s="14"/>
      <c r="K95" s="14"/>
      <c r="L95" s="14"/>
      <c r="M95" s="14"/>
      <c r="N95" s="2"/>
      <c r="O95" s="15"/>
      <c r="P95" s="13"/>
    </row>
    <row r="96" spans="1:16" x14ac:dyDescent="0.25">
      <c r="A96" s="1"/>
      <c r="B96" s="13"/>
      <c r="C96" s="13"/>
      <c r="D96" s="13"/>
      <c r="E96" s="13"/>
      <c r="F96" s="13"/>
      <c r="G96" s="13"/>
      <c r="H96" s="14"/>
      <c r="I96" s="14"/>
      <c r="J96" s="14"/>
      <c r="K96" s="14"/>
      <c r="L96" s="14"/>
      <c r="M96" s="14"/>
      <c r="N96" s="2"/>
      <c r="O96" s="15"/>
      <c r="P96" s="13"/>
    </row>
    <row r="97" spans="1:16" x14ac:dyDescent="0.25">
      <c r="A97" s="1"/>
      <c r="B97" s="13"/>
      <c r="C97" s="13"/>
      <c r="D97" s="13"/>
      <c r="E97" s="13"/>
      <c r="F97" s="13"/>
      <c r="G97" s="13"/>
      <c r="H97" s="14"/>
      <c r="I97" s="14"/>
      <c r="J97" s="14"/>
      <c r="K97" s="14"/>
      <c r="L97" s="14"/>
      <c r="M97" s="14"/>
      <c r="N97" s="2"/>
      <c r="O97" s="15"/>
      <c r="P97" s="13"/>
    </row>
    <row r="98" spans="1:16" x14ac:dyDescent="0.25">
      <c r="A98" s="1"/>
      <c r="B98" s="13"/>
      <c r="C98" s="13"/>
      <c r="D98" s="13"/>
      <c r="E98" s="13"/>
      <c r="F98" s="13"/>
      <c r="G98" s="13"/>
      <c r="H98" s="14"/>
      <c r="I98" s="14"/>
      <c r="J98" s="14"/>
      <c r="K98" s="14"/>
      <c r="L98" s="14"/>
      <c r="M98" s="14"/>
      <c r="N98" s="2"/>
      <c r="O98" s="15"/>
      <c r="P98" s="13"/>
    </row>
    <row r="99" spans="1:16" x14ac:dyDescent="0.25">
      <c r="A99" s="1"/>
      <c r="B99" s="13"/>
      <c r="C99" s="13"/>
      <c r="D99" s="13"/>
      <c r="E99" s="13"/>
      <c r="F99" s="13"/>
      <c r="G99" s="13"/>
      <c r="H99" s="14"/>
      <c r="I99" s="14"/>
      <c r="J99" s="14"/>
      <c r="K99" s="14"/>
      <c r="L99" s="14"/>
      <c r="M99" s="14"/>
      <c r="N99" s="2"/>
      <c r="O99" s="15"/>
      <c r="P99" s="13"/>
    </row>
    <row r="100" spans="1:16" x14ac:dyDescent="0.25">
      <c r="A100" s="1"/>
      <c r="B100" s="13"/>
      <c r="C100" s="13"/>
      <c r="D100" s="13"/>
      <c r="E100" s="13"/>
      <c r="F100" s="13"/>
      <c r="G100" s="13"/>
      <c r="H100" s="14"/>
      <c r="I100" s="14"/>
      <c r="J100" s="14"/>
      <c r="K100" s="14"/>
      <c r="L100" s="14"/>
      <c r="M100" s="14"/>
      <c r="N100" s="2"/>
      <c r="O100" s="15"/>
      <c r="P100" s="13"/>
    </row>
    <row r="101" spans="1:16" x14ac:dyDescent="0.25">
      <c r="A101" s="1"/>
      <c r="B101" s="13"/>
      <c r="C101" s="13"/>
      <c r="D101" s="13"/>
      <c r="E101" s="13"/>
      <c r="F101" s="13"/>
      <c r="G101" s="13"/>
      <c r="H101" s="14"/>
      <c r="I101" s="14"/>
      <c r="J101" s="14"/>
      <c r="K101" s="14"/>
      <c r="L101" s="14"/>
      <c r="M101" s="14"/>
      <c r="N101" s="2"/>
      <c r="O101" s="15"/>
      <c r="P101" s="13"/>
    </row>
    <row r="102" spans="1:16" x14ac:dyDescent="0.25">
      <c r="A102" s="1"/>
      <c r="B102" s="13"/>
      <c r="C102" s="13"/>
      <c r="D102" s="13"/>
      <c r="E102" s="13"/>
      <c r="F102" s="13"/>
      <c r="G102" s="13"/>
      <c r="H102" s="14"/>
      <c r="I102" s="14"/>
      <c r="J102" s="14"/>
      <c r="K102" s="14"/>
      <c r="L102" s="14"/>
      <c r="M102" s="14"/>
      <c r="N102" s="2"/>
      <c r="O102" s="15"/>
      <c r="P102" s="13"/>
    </row>
    <row r="103" spans="1:16" x14ac:dyDescent="0.25">
      <c r="A103" s="1"/>
      <c r="B103" s="13"/>
      <c r="C103" s="13"/>
      <c r="D103" s="13"/>
      <c r="E103" s="13"/>
      <c r="F103" s="13"/>
      <c r="G103" s="13"/>
      <c r="H103" s="14"/>
      <c r="I103" s="14"/>
      <c r="J103" s="14"/>
      <c r="K103" s="14"/>
      <c r="L103" s="14"/>
      <c r="M103" s="14"/>
      <c r="N103" s="2"/>
      <c r="O103" s="15"/>
      <c r="P103" s="13"/>
    </row>
    <row r="104" spans="1:16" x14ac:dyDescent="0.25">
      <c r="A104" s="1"/>
      <c r="B104" s="13"/>
      <c r="C104" s="13"/>
      <c r="D104" s="13"/>
      <c r="E104" s="13"/>
      <c r="F104" s="13"/>
      <c r="G104" s="13"/>
      <c r="H104" s="14"/>
      <c r="I104" s="14"/>
      <c r="J104" s="14"/>
      <c r="K104" s="14"/>
      <c r="L104" s="14"/>
      <c r="M104" s="14"/>
      <c r="N104" s="2"/>
      <c r="O104" s="15"/>
      <c r="P104" s="13"/>
    </row>
    <row r="105" spans="1:16" x14ac:dyDescent="0.25">
      <c r="A105" s="1"/>
      <c r="B105" s="13"/>
      <c r="C105" s="13"/>
      <c r="D105" s="13"/>
      <c r="E105" s="13"/>
      <c r="F105" s="13"/>
      <c r="G105" s="13"/>
      <c r="H105" s="14"/>
      <c r="I105" s="14"/>
      <c r="J105" s="14"/>
      <c r="K105" s="14"/>
      <c r="L105" s="14"/>
      <c r="M105" s="14"/>
      <c r="N105" s="2"/>
      <c r="O105" s="15"/>
      <c r="P105" s="13"/>
    </row>
    <row r="106" spans="1:16" x14ac:dyDescent="0.25">
      <c r="A106" s="1"/>
      <c r="B106" s="13"/>
      <c r="C106" s="13"/>
      <c r="D106" s="13"/>
      <c r="E106" s="13"/>
      <c r="F106" s="13"/>
      <c r="G106" s="13"/>
      <c r="H106" s="14"/>
      <c r="I106" s="14"/>
      <c r="J106" s="14"/>
      <c r="K106" s="14"/>
      <c r="L106" s="14"/>
      <c r="M106" s="14"/>
      <c r="N106" s="2"/>
      <c r="O106" s="15"/>
      <c r="P106" s="13"/>
    </row>
    <row r="107" spans="1:16" x14ac:dyDescent="0.25">
      <c r="A107" s="1"/>
      <c r="B107" s="13"/>
      <c r="C107" s="13"/>
      <c r="D107" s="13"/>
      <c r="E107" s="13"/>
      <c r="F107" s="13"/>
      <c r="G107" s="13"/>
      <c r="H107" s="14"/>
      <c r="I107" s="14"/>
      <c r="J107" s="14"/>
      <c r="K107" s="14"/>
      <c r="L107" s="14"/>
      <c r="M107" s="14"/>
      <c r="N107" s="2"/>
      <c r="O107" s="15"/>
      <c r="P107" s="13"/>
    </row>
    <row r="108" spans="1:16" x14ac:dyDescent="0.25">
      <c r="A108" s="1"/>
      <c r="B108" s="13"/>
      <c r="C108" s="13"/>
      <c r="D108" s="13"/>
      <c r="E108" s="13"/>
      <c r="F108" s="13"/>
      <c r="G108" s="13"/>
      <c r="H108" s="14"/>
      <c r="I108" s="14"/>
      <c r="J108" s="14"/>
      <c r="K108" s="14"/>
      <c r="L108" s="14"/>
      <c r="M108" s="14"/>
      <c r="N108" s="2"/>
      <c r="O108" s="15"/>
      <c r="P108" s="13"/>
    </row>
    <row r="109" spans="1:16" x14ac:dyDescent="0.25">
      <c r="A109" s="1"/>
      <c r="B109" s="13"/>
      <c r="C109" s="13"/>
      <c r="D109" s="13"/>
      <c r="E109" s="13"/>
      <c r="F109" s="13"/>
      <c r="G109" s="13"/>
      <c r="H109" s="14"/>
      <c r="I109" s="14"/>
      <c r="J109" s="14"/>
      <c r="K109" s="14"/>
      <c r="L109" s="14"/>
      <c r="M109" s="14"/>
      <c r="N109" s="2"/>
      <c r="O109" s="15"/>
      <c r="P109" s="13"/>
    </row>
    <row r="110" spans="1:16" x14ac:dyDescent="0.25">
      <c r="A110" s="1"/>
      <c r="B110" s="13"/>
      <c r="C110" s="13"/>
      <c r="D110" s="13"/>
      <c r="E110" s="13"/>
      <c r="F110" s="13"/>
      <c r="G110" s="13"/>
      <c r="H110" s="14"/>
      <c r="I110" s="14"/>
      <c r="J110" s="14"/>
      <c r="K110" s="14"/>
      <c r="L110" s="14"/>
      <c r="M110" s="14"/>
      <c r="N110" s="2"/>
      <c r="O110" s="15"/>
      <c r="P110" s="13"/>
    </row>
    <row r="111" spans="1:16" x14ac:dyDescent="0.25">
      <c r="A111" s="1"/>
      <c r="B111" s="13"/>
      <c r="C111" s="13"/>
      <c r="D111" s="13"/>
      <c r="E111" s="13"/>
      <c r="F111" s="13"/>
      <c r="G111" s="13"/>
      <c r="H111" s="14"/>
      <c r="I111" s="14"/>
      <c r="J111" s="14"/>
      <c r="K111" s="14"/>
      <c r="L111" s="14"/>
      <c r="M111" s="14"/>
      <c r="N111" s="2"/>
      <c r="O111" s="15"/>
      <c r="P111" s="13"/>
    </row>
    <row r="112" spans="1:16" x14ac:dyDescent="0.25">
      <c r="A112" s="1"/>
      <c r="B112" s="13"/>
      <c r="C112" s="13"/>
      <c r="D112" s="13"/>
      <c r="E112" s="13"/>
      <c r="F112" s="13"/>
      <c r="G112" s="13"/>
      <c r="H112" s="14"/>
      <c r="I112" s="14"/>
      <c r="J112" s="14"/>
      <c r="K112" s="14"/>
      <c r="L112" s="14"/>
      <c r="M112" s="14"/>
      <c r="N112" s="2"/>
      <c r="O112" s="15"/>
      <c r="P112" s="13"/>
    </row>
    <row r="113" spans="1:16" x14ac:dyDescent="0.25">
      <c r="A113" s="1"/>
      <c r="B113" s="13"/>
      <c r="C113" s="13"/>
      <c r="D113" s="13"/>
      <c r="E113" s="13"/>
      <c r="F113" s="13"/>
      <c r="G113" s="13"/>
      <c r="H113" s="14"/>
      <c r="I113" s="14"/>
      <c r="J113" s="14"/>
      <c r="K113" s="14"/>
      <c r="L113" s="14"/>
      <c r="M113" s="14"/>
      <c r="N113" s="2"/>
      <c r="O113" s="15"/>
      <c r="P113" s="13"/>
    </row>
    <row r="114" spans="1:16" x14ac:dyDescent="0.25">
      <c r="A114" s="1"/>
      <c r="B114" s="13"/>
      <c r="C114" s="13"/>
      <c r="D114" s="13"/>
      <c r="E114" s="13"/>
      <c r="F114" s="13"/>
      <c r="G114" s="13"/>
      <c r="H114" s="14"/>
      <c r="I114" s="14"/>
      <c r="J114" s="14"/>
      <c r="K114" s="14"/>
      <c r="L114" s="14"/>
      <c r="M114" s="14"/>
      <c r="N114" s="2"/>
      <c r="O114" s="15"/>
      <c r="P114" s="13"/>
    </row>
    <row r="115" spans="1:16" x14ac:dyDescent="0.25">
      <c r="A115" s="1"/>
      <c r="B115" s="13"/>
      <c r="C115" s="13"/>
      <c r="D115" s="13"/>
      <c r="E115" s="13"/>
      <c r="F115" s="13"/>
      <c r="G115" s="13"/>
      <c r="H115" s="14"/>
      <c r="I115" s="14"/>
      <c r="J115" s="14"/>
      <c r="K115" s="14"/>
      <c r="L115" s="14"/>
      <c r="M115" s="14"/>
      <c r="N115" s="2"/>
      <c r="O115" s="15"/>
      <c r="P115" s="13"/>
    </row>
    <row r="116" spans="1:16" x14ac:dyDescent="0.25">
      <c r="A116" s="1"/>
      <c r="B116" s="13"/>
      <c r="C116" s="13"/>
      <c r="D116" s="13"/>
      <c r="E116" s="13"/>
      <c r="F116" s="13"/>
      <c r="G116" s="13"/>
      <c r="H116" s="14"/>
      <c r="I116" s="14"/>
      <c r="J116" s="14"/>
      <c r="K116" s="14"/>
      <c r="L116" s="14"/>
      <c r="M116" s="14"/>
      <c r="N116" s="2"/>
      <c r="O116" s="15"/>
      <c r="P116" s="13"/>
    </row>
    <row r="117" spans="1:16" x14ac:dyDescent="0.25">
      <c r="A117" s="1"/>
      <c r="B117" s="13"/>
      <c r="C117" s="13"/>
      <c r="D117" s="13"/>
      <c r="E117" s="13"/>
      <c r="F117" s="13"/>
      <c r="G117" s="13"/>
      <c r="H117" s="14"/>
      <c r="I117" s="14"/>
      <c r="J117" s="14"/>
      <c r="K117" s="14"/>
      <c r="L117" s="14"/>
      <c r="M117" s="14"/>
      <c r="N117" s="2"/>
      <c r="O117" s="15"/>
      <c r="P117" s="13"/>
    </row>
    <row r="118" spans="1:16" x14ac:dyDescent="0.25">
      <c r="A118" s="1"/>
      <c r="B118" s="13"/>
      <c r="C118" s="13"/>
      <c r="D118" s="13"/>
      <c r="E118" s="13"/>
      <c r="F118" s="13"/>
      <c r="G118" s="13"/>
      <c r="H118" s="14"/>
      <c r="I118" s="14"/>
      <c r="J118" s="14"/>
      <c r="K118" s="14"/>
      <c r="L118" s="14"/>
      <c r="M118" s="14"/>
      <c r="N118" s="2"/>
      <c r="O118" s="15"/>
      <c r="P118" s="13"/>
    </row>
    <row r="119" spans="1:16" x14ac:dyDescent="0.25">
      <c r="A119" s="1"/>
      <c r="B119" s="13"/>
      <c r="C119" s="13"/>
      <c r="D119" s="13"/>
      <c r="E119" s="13"/>
      <c r="F119" s="13"/>
      <c r="G119" s="13"/>
      <c r="H119" s="14"/>
      <c r="I119" s="14"/>
      <c r="J119" s="14"/>
      <c r="K119" s="14"/>
      <c r="L119" s="14"/>
      <c r="M119" s="14"/>
      <c r="N119" s="2"/>
      <c r="O119" s="15"/>
      <c r="P119" s="13"/>
    </row>
    <row r="120" spans="1:16" x14ac:dyDescent="0.25">
      <c r="A120" s="1"/>
      <c r="B120" s="13"/>
      <c r="C120" s="13"/>
      <c r="D120" s="13"/>
      <c r="E120" s="13"/>
      <c r="F120" s="13"/>
      <c r="G120" s="13"/>
      <c r="H120" s="14"/>
      <c r="I120" s="14"/>
      <c r="J120" s="14"/>
      <c r="K120" s="14"/>
      <c r="L120" s="14"/>
      <c r="M120" s="14"/>
      <c r="N120" s="2"/>
      <c r="O120" s="15"/>
      <c r="P120" s="13"/>
    </row>
    <row r="121" spans="1:16" x14ac:dyDescent="0.25">
      <c r="A121" s="1"/>
      <c r="B121" s="13"/>
      <c r="C121" s="13"/>
      <c r="D121" s="13"/>
      <c r="E121" s="13"/>
      <c r="F121" s="13"/>
      <c r="G121" s="13"/>
      <c r="H121" s="14"/>
      <c r="I121" s="14"/>
      <c r="J121" s="14"/>
      <c r="K121" s="14"/>
      <c r="L121" s="14"/>
      <c r="M121" s="14"/>
      <c r="N121" s="2"/>
      <c r="O121" s="15"/>
      <c r="P121" s="13"/>
    </row>
    <row r="122" spans="1:16" x14ac:dyDescent="0.25">
      <c r="A122" s="1"/>
      <c r="B122" s="13"/>
      <c r="C122" s="13"/>
      <c r="D122" s="13"/>
      <c r="E122" s="13"/>
      <c r="F122" s="13"/>
      <c r="G122" s="13"/>
      <c r="H122" s="14"/>
      <c r="I122" s="14"/>
      <c r="J122" s="14"/>
      <c r="K122" s="14"/>
      <c r="L122" s="14"/>
      <c r="M122" s="14"/>
      <c r="N122" s="2"/>
      <c r="O122" s="15"/>
      <c r="P122" s="13"/>
    </row>
    <row r="123" spans="1:16" x14ac:dyDescent="0.25">
      <c r="A123" s="1"/>
      <c r="B123" s="13"/>
      <c r="C123" s="13"/>
      <c r="D123" s="13"/>
      <c r="E123" s="13"/>
      <c r="F123" s="13"/>
      <c r="G123" s="13"/>
      <c r="H123" s="14"/>
      <c r="I123" s="14"/>
      <c r="J123" s="14"/>
      <c r="K123" s="14"/>
      <c r="L123" s="14"/>
      <c r="M123" s="14"/>
      <c r="N123" s="2"/>
      <c r="O123" s="15"/>
      <c r="P123" s="13"/>
    </row>
    <row r="124" spans="1:16" x14ac:dyDescent="0.25">
      <c r="A124" s="1"/>
      <c r="B124" s="13"/>
      <c r="C124" s="13"/>
      <c r="D124" s="13"/>
      <c r="E124" s="13"/>
      <c r="F124" s="13"/>
      <c r="G124" s="13"/>
      <c r="H124" s="14"/>
      <c r="I124" s="14"/>
      <c r="J124" s="14"/>
      <c r="K124" s="14"/>
      <c r="L124" s="14"/>
      <c r="M124" s="14"/>
      <c r="N124" s="2"/>
      <c r="O124" s="15"/>
      <c r="P124" s="13"/>
    </row>
    <row r="125" spans="1:16" x14ac:dyDescent="0.25">
      <c r="A125" s="1"/>
      <c r="B125" s="13"/>
      <c r="C125" s="13"/>
      <c r="D125" s="13"/>
      <c r="E125" s="13"/>
      <c r="F125" s="13"/>
      <c r="G125" s="13"/>
      <c r="H125" s="14"/>
      <c r="I125" s="14"/>
      <c r="J125" s="14"/>
      <c r="K125" s="14"/>
      <c r="L125" s="14"/>
      <c r="M125" s="14"/>
      <c r="N125" s="2"/>
      <c r="O125" s="15"/>
      <c r="P125" s="13"/>
    </row>
    <row r="126" spans="1:16" x14ac:dyDescent="0.25">
      <c r="A126" s="1"/>
      <c r="B126" s="13"/>
      <c r="C126" s="13"/>
      <c r="D126" s="13"/>
      <c r="E126" s="13"/>
      <c r="F126" s="13"/>
      <c r="G126" s="13"/>
      <c r="H126" s="14"/>
      <c r="I126" s="14"/>
      <c r="J126" s="14"/>
      <c r="K126" s="14"/>
      <c r="L126" s="14"/>
      <c r="M126" s="14"/>
      <c r="N126" s="2"/>
      <c r="O126" s="15"/>
      <c r="P126" s="13"/>
    </row>
    <row r="127" spans="1:16" x14ac:dyDescent="0.25">
      <c r="A127" s="1"/>
      <c r="B127" s="13"/>
      <c r="C127" s="13"/>
      <c r="D127" s="13"/>
      <c r="E127" s="13"/>
      <c r="F127" s="13"/>
      <c r="G127" s="13"/>
      <c r="H127" s="14"/>
      <c r="I127" s="14"/>
      <c r="J127" s="14"/>
      <c r="K127" s="14"/>
      <c r="L127" s="14"/>
      <c r="M127" s="14"/>
      <c r="N127" s="2"/>
      <c r="O127" s="15"/>
      <c r="P127" s="13"/>
    </row>
    <row r="128" spans="1:16" x14ac:dyDescent="0.25">
      <c r="A128" s="1"/>
      <c r="B128" s="13"/>
      <c r="C128" s="13"/>
      <c r="D128" s="13"/>
      <c r="E128" s="13"/>
      <c r="F128" s="13"/>
      <c r="G128" s="13"/>
      <c r="H128" s="14"/>
      <c r="I128" s="14"/>
      <c r="J128" s="14"/>
      <c r="K128" s="14"/>
      <c r="L128" s="14"/>
      <c r="M128" s="14"/>
      <c r="N128" s="2"/>
      <c r="O128" s="15"/>
      <c r="P128" s="13"/>
    </row>
    <row r="129" spans="1:16" x14ac:dyDescent="0.25">
      <c r="A129" s="1"/>
      <c r="B129" s="13"/>
      <c r="C129" s="13"/>
      <c r="D129" s="13"/>
      <c r="E129" s="13"/>
      <c r="F129" s="13"/>
      <c r="G129" s="13"/>
      <c r="H129" s="14"/>
      <c r="I129" s="14"/>
      <c r="J129" s="14"/>
      <c r="K129" s="14"/>
      <c r="L129" s="14"/>
      <c r="M129" s="14"/>
      <c r="N129" s="2"/>
      <c r="O129" s="15"/>
      <c r="P129" s="13"/>
    </row>
    <row r="130" spans="1:16" x14ac:dyDescent="0.25">
      <c r="A130" s="1"/>
      <c r="B130" s="13"/>
      <c r="C130" s="13"/>
      <c r="D130" s="13"/>
      <c r="E130" s="13"/>
      <c r="F130" s="13"/>
      <c r="G130" s="13"/>
      <c r="H130" s="14"/>
      <c r="I130" s="14"/>
      <c r="J130" s="14"/>
      <c r="K130" s="14"/>
      <c r="L130" s="14"/>
      <c r="M130" s="14"/>
      <c r="N130" s="2"/>
      <c r="O130" s="15"/>
      <c r="P130" s="13"/>
    </row>
    <row r="131" spans="1:16" x14ac:dyDescent="0.25">
      <c r="A131" s="1"/>
      <c r="B131" s="13"/>
      <c r="C131" s="13"/>
      <c r="D131" s="13"/>
      <c r="E131" s="13"/>
      <c r="F131" s="13"/>
      <c r="G131" s="13"/>
      <c r="H131" s="14"/>
      <c r="I131" s="14"/>
      <c r="J131" s="14"/>
      <c r="K131" s="14"/>
      <c r="L131" s="14"/>
      <c r="M131" s="14"/>
      <c r="N131" s="2"/>
      <c r="O131" s="15"/>
      <c r="P131" s="13"/>
    </row>
    <row r="132" spans="1:16" x14ac:dyDescent="0.25">
      <c r="A132" s="1"/>
      <c r="B132" s="13"/>
      <c r="C132" s="13"/>
      <c r="D132" s="13"/>
      <c r="E132" s="13"/>
      <c r="F132" s="13"/>
      <c r="G132" s="13"/>
      <c r="H132" s="14"/>
      <c r="I132" s="14"/>
      <c r="J132" s="14"/>
      <c r="K132" s="14"/>
      <c r="L132" s="14"/>
      <c r="M132" s="14"/>
      <c r="N132" s="2"/>
      <c r="O132" s="15"/>
      <c r="P132" s="13"/>
    </row>
    <row r="133" spans="1:16" x14ac:dyDescent="0.25">
      <c r="A133" s="1"/>
      <c r="B133" s="13"/>
      <c r="C133" s="13"/>
      <c r="D133" s="13"/>
      <c r="E133" s="13"/>
      <c r="F133" s="13"/>
      <c r="G133" s="13"/>
      <c r="H133" s="14"/>
      <c r="I133" s="14"/>
      <c r="J133" s="14"/>
      <c r="K133" s="14"/>
      <c r="L133" s="14"/>
      <c r="M133" s="14"/>
      <c r="N133" s="2"/>
      <c r="O133" s="15"/>
      <c r="P133" s="13"/>
    </row>
    <row r="134" spans="1:16" x14ac:dyDescent="0.25">
      <c r="A134" s="1"/>
      <c r="B134" s="13"/>
      <c r="C134" s="13"/>
      <c r="D134" s="13"/>
      <c r="E134" s="13"/>
      <c r="F134" s="13"/>
      <c r="G134" s="13"/>
      <c r="H134" s="14"/>
      <c r="I134" s="14"/>
      <c r="J134" s="14"/>
      <c r="K134" s="14"/>
      <c r="L134" s="14"/>
      <c r="M134" s="14"/>
      <c r="N134" s="2"/>
      <c r="O134" s="15"/>
      <c r="P134" s="13"/>
    </row>
    <row r="135" spans="1:16" x14ac:dyDescent="0.25">
      <c r="A135" s="1"/>
      <c r="B135" s="13"/>
      <c r="C135" s="13"/>
      <c r="D135" s="13"/>
      <c r="E135" s="13"/>
      <c r="F135" s="13"/>
      <c r="G135" s="13"/>
      <c r="H135" s="14"/>
      <c r="I135" s="14"/>
      <c r="J135" s="14"/>
      <c r="K135" s="14"/>
      <c r="L135" s="14"/>
      <c r="M135" s="14"/>
      <c r="N135" s="2"/>
      <c r="O135" s="15"/>
      <c r="P135" s="13"/>
    </row>
    <row r="136" spans="1:16" x14ac:dyDescent="0.25">
      <c r="A136" s="1"/>
      <c r="B136" s="13"/>
      <c r="C136" s="13"/>
      <c r="D136" s="13"/>
      <c r="E136" s="13"/>
      <c r="F136" s="13"/>
      <c r="G136" s="13"/>
      <c r="H136" s="14"/>
      <c r="I136" s="14"/>
      <c r="J136" s="14"/>
      <c r="K136" s="14"/>
      <c r="L136" s="14"/>
      <c r="M136" s="14"/>
      <c r="N136" s="2"/>
      <c r="O136" s="15"/>
      <c r="P136" s="13"/>
    </row>
    <row r="137" spans="1:16" x14ac:dyDescent="0.25">
      <c r="A137" s="1"/>
      <c r="B137" s="13"/>
      <c r="C137" s="13"/>
      <c r="D137" s="13"/>
      <c r="E137" s="13"/>
      <c r="F137" s="13"/>
      <c r="G137" s="13"/>
      <c r="H137" s="14"/>
      <c r="I137" s="14"/>
      <c r="J137" s="14"/>
      <c r="K137" s="14"/>
      <c r="L137" s="14"/>
      <c r="M137" s="14"/>
      <c r="N137" s="2"/>
      <c r="O137" s="15"/>
      <c r="P137" s="13"/>
    </row>
    <row r="138" spans="1:16" x14ac:dyDescent="0.25">
      <c r="A138" s="1"/>
      <c r="B138" s="13"/>
      <c r="C138" s="13"/>
      <c r="D138" s="13"/>
      <c r="E138" s="13"/>
      <c r="F138" s="13"/>
      <c r="G138" s="13"/>
      <c r="H138" s="14"/>
      <c r="I138" s="14"/>
      <c r="J138" s="14"/>
      <c r="K138" s="14"/>
      <c r="L138" s="14"/>
      <c r="M138" s="14"/>
      <c r="N138" s="2"/>
      <c r="O138" s="15"/>
      <c r="P138" s="13"/>
    </row>
    <row r="139" spans="1:16" x14ac:dyDescent="0.25">
      <c r="A139" s="1"/>
      <c r="B139" s="13"/>
      <c r="C139" s="13"/>
      <c r="D139" s="13"/>
      <c r="E139" s="13"/>
      <c r="F139" s="13"/>
      <c r="G139" s="13"/>
      <c r="H139" s="14"/>
      <c r="I139" s="14"/>
      <c r="J139" s="14"/>
      <c r="K139" s="14"/>
      <c r="L139" s="14"/>
      <c r="M139" s="14"/>
      <c r="N139" s="2"/>
      <c r="O139" s="15"/>
      <c r="P139" s="13"/>
    </row>
    <row r="140" spans="1:16" x14ac:dyDescent="0.25">
      <c r="A140" s="1"/>
      <c r="B140" s="13"/>
      <c r="C140" s="13"/>
      <c r="D140" s="13"/>
      <c r="E140" s="13"/>
      <c r="F140" s="13"/>
      <c r="G140" s="13"/>
      <c r="H140" s="14"/>
      <c r="I140" s="14"/>
      <c r="J140" s="14"/>
      <c r="K140" s="14"/>
      <c r="L140" s="14"/>
      <c r="M140" s="14"/>
      <c r="N140" s="2"/>
      <c r="O140" s="15"/>
      <c r="P140" s="13"/>
    </row>
    <row r="141" spans="1:16" x14ac:dyDescent="0.25">
      <c r="A141" s="1"/>
      <c r="B141" s="13"/>
      <c r="C141" s="13"/>
      <c r="D141" s="13"/>
      <c r="E141" s="13"/>
      <c r="F141" s="13"/>
      <c r="G141" s="13"/>
      <c r="H141" s="14"/>
      <c r="I141" s="14"/>
      <c r="J141" s="14"/>
      <c r="K141" s="14"/>
      <c r="L141" s="14"/>
      <c r="M141" s="14"/>
      <c r="N141" s="2"/>
      <c r="O141" s="15"/>
      <c r="P141" s="13"/>
    </row>
    <row r="142" spans="1:16" x14ac:dyDescent="0.25">
      <c r="A142" s="1"/>
      <c r="B142" s="13"/>
      <c r="C142" s="13"/>
      <c r="D142" s="13"/>
      <c r="E142" s="13"/>
      <c r="F142" s="13"/>
      <c r="G142" s="13"/>
      <c r="H142" s="14"/>
      <c r="I142" s="14"/>
      <c r="J142" s="14"/>
      <c r="K142" s="14"/>
      <c r="L142" s="14"/>
      <c r="M142" s="14"/>
      <c r="N142" s="2"/>
      <c r="O142" s="15"/>
      <c r="P142" s="13"/>
    </row>
    <row r="143" spans="1:16" x14ac:dyDescent="0.25">
      <c r="A143" s="1"/>
      <c r="B143" s="13"/>
      <c r="C143" s="13"/>
      <c r="D143" s="13"/>
      <c r="E143" s="13"/>
      <c r="F143" s="13"/>
      <c r="G143" s="13"/>
      <c r="H143" s="14"/>
      <c r="I143" s="14"/>
      <c r="J143" s="14"/>
      <c r="K143" s="14"/>
      <c r="L143" s="14"/>
      <c r="M143" s="14"/>
      <c r="N143" s="2"/>
      <c r="O143" s="15"/>
      <c r="P143" s="13"/>
    </row>
    <row r="144" spans="1:16" x14ac:dyDescent="0.25">
      <c r="A144" s="1"/>
      <c r="B144" s="13"/>
      <c r="C144" s="13"/>
      <c r="D144" s="13"/>
      <c r="E144" s="13"/>
      <c r="F144" s="13"/>
      <c r="G144" s="13"/>
      <c r="H144" s="14"/>
      <c r="I144" s="14"/>
      <c r="J144" s="14"/>
      <c r="K144" s="14"/>
      <c r="L144" s="14"/>
      <c r="M144" s="14"/>
      <c r="N144" s="2"/>
      <c r="O144" s="15"/>
      <c r="P144" s="13"/>
    </row>
    <row r="145" spans="1:16" x14ac:dyDescent="0.25">
      <c r="A145" s="1"/>
      <c r="B145" s="13"/>
      <c r="C145" s="13"/>
      <c r="D145" s="13"/>
      <c r="E145" s="13"/>
      <c r="F145" s="13"/>
      <c r="G145" s="13"/>
      <c r="H145" s="14"/>
      <c r="I145" s="14"/>
      <c r="J145" s="14"/>
      <c r="K145" s="14"/>
      <c r="L145" s="14"/>
      <c r="M145" s="14"/>
      <c r="N145" s="2"/>
      <c r="O145" s="15"/>
      <c r="P145" s="13"/>
    </row>
    <row r="146" spans="1:16" x14ac:dyDescent="0.25">
      <c r="A146" s="1"/>
      <c r="B146" s="13"/>
      <c r="C146" s="13"/>
      <c r="D146" s="13"/>
      <c r="E146" s="13"/>
      <c r="F146" s="13"/>
      <c r="G146" s="13"/>
      <c r="H146" s="14"/>
      <c r="I146" s="14"/>
      <c r="J146" s="14"/>
      <c r="K146" s="14"/>
      <c r="L146" s="14"/>
      <c r="M146" s="14"/>
      <c r="N146" s="2"/>
      <c r="O146" s="15"/>
      <c r="P146" s="13"/>
    </row>
    <row r="147" spans="1:16" x14ac:dyDescent="0.25">
      <c r="A147" s="1"/>
      <c r="B147" s="13"/>
      <c r="C147" s="13"/>
      <c r="D147" s="13"/>
      <c r="E147" s="13"/>
      <c r="F147" s="13"/>
      <c r="G147" s="13"/>
      <c r="H147" s="14"/>
      <c r="I147" s="14"/>
      <c r="J147" s="14"/>
      <c r="K147" s="14"/>
      <c r="L147" s="14"/>
      <c r="M147" s="14"/>
      <c r="N147" s="2"/>
      <c r="O147" s="15"/>
      <c r="P147" s="13"/>
    </row>
    <row r="148" spans="1:16" x14ac:dyDescent="0.25">
      <c r="A148" s="1"/>
      <c r="B148" s="13"/>
      <c r="C148" s="13"/>
      <c r="D148" s="13"/>
      <c r="E148" s="13"/>
      <c r="F148" s="13"/>
      <c r="G148" s="13"/>
      <c r="H148" s="14"/>
      <c r="I148" s="14"/>
      <c r="J148" s="14"/>
      <c r="K148" s="14"/>
      <c r="L148" s="14"/>
      <c r="M148" s="14"/>
      <c r="N148" s="2"/>
      <c r="O148" s="15"/>
      <c r="P148" s="13"/>
    </row>
    <row r="149" spans="1:16" x14ac:dyDescent="0.25">
      <c r="A149" s="1"/>
      <c r="B149" s="13"/>
      <c r="C149" s="13"/>
      <c r="D149" s="13"/>
      <c r="E149" s="13"/>
      <c r="F149" s="13"/>
      <c r="G149" s="13"/>
      <c r="H149" s="14"/>
      <c r="I149" s="14"/>
      <c r="J149" s="14"/>
      <c r="K149" s="14"/>
      <c r="L149" s="14"/>
      <c r="M149" s="14"/>
      <c r="N149" s="2"/>
      <c r="O149" s="15"/>
      <c r="P149" s="13"/>
    </row>
    <row r="150" spans="1:16" x14ac:dyDescent="0.25">
      <c r="A150" s="1"/>
      <c r="B150" s="13"/>
      <c r="C150" s="13"/>
      <c r="D150" s="13"/>
      <c r="E150" s="13"/>
      <c r="F150" s="13"/>
      <c r="G150" s="13"/>
      <c r="H150" s="14"/>
      <c r="I150" s="14"/>
      <c r="J150" s="14"/>
      <c r="K150" s="14"/>
      <c r="L150" s="14"/>
      <c r="M150" s="14"/>
      <c r="N150" s="2"/>
      <c r="O150" s="15"/>
      <c r="P150" s="13"/>
    </row>
    <row r="151" spans="1:16" x14ac:dyDescent="0.25">
      <c r="A151" s="1"/>
      <c r="B151" s="13"/>
      <c r="C151" s="13"/>
      <c r="D151" s="13"/>
      <c r="E151" s="13"/>
      <c r="F151" s="13"/>
      <c r="G151" s="13"/>
      <c r="H151" s="14"/>
      <c r="I151" s="14"/>
      <c r="J151" s="14"/>
      <c r="K151" s="14"/>
      <c r="L151" s="14"/>
      <c r="M151" s="14"/>
      <c r="N151" s="2"/>
      <c r="O151" s="15"/>
      <c r="P151" s="13"/>
    </row>
    <row r="152" spans="1:16" x14ac:dyDescent="0.25">
      <c r="A152" s="1"/>
      <c r="B152" s="13"/>
      <c r="C152" s="13"/>
      <c r="D152" s="13"/>
      <c r="E152" s="13"/>
      <c r="F152" s="13"/>
      <c r="G152" s="13"/>
      <c r="H152" s="14"/>
      <c r="I152" s="14"/>
      <c r="J152" s="14"/>
      <c r="K152" s="14"/>
      <c r="L152" s="14"/>
      <c r="M152" s="14"/>
      <c r="N152" s="2"/>
      <c r="O152" s="15"/>
      <c r="P152" s="13"/>
    </row>
    <row r="153" spans="1:16" x14ac:dyDescent="0.25">
      <c r="A153" s="1"/>
      <c r="B153" s="13"/>
      <c r="C153" s="13"/>
      <c r="D153" s="13"/>
      <c r="E153" s="13"/>
      <c r="F153" s="13"/>
      <c r="G153" s="13"/>
      <c r="H153" s="14"/>
      <c r="I153" s="14"/>
      <c r="J153" s="14"/>
      <c r="K153" s="14"/>
      <c r="L153" s="14"/>
      <c r="M153" s="14"/>
      <c r="N153" s="2"/>
      <c r="O153" s="15"/>
      <c r="P153" s="13"/>
    </row>
    <row r="154" spans="1:16" x14ac:dyDescent="0.25">
      <c r="A154" s="1"/>
      <c r="B154" s="13"/>
      <c r="C154" s="13"/>
      <c r="D154" s="13"/>
      <c r="E154" s="13"/>
      <c r="F154" s="13"/>
      <c r="G154" s="13"/>
      <c r="H154" s="14"/>
      <c r="I154" s="14"/>
      <c r="J154" s="14"/>
      <c r="K154" s="14"/>
      <c r="L154" s="14"/>
      <c r="M154" s="14"/>
      <c r="N154" s="2"/>
      <c r="O154" s="15"/>
      <c r="P154" s="13"/>
    </row>
    <row r="155" spans="1:16" x14ac:dyDescent="0.25">
      <c r="A155" s="1"/>
      <c r="B155" s="13"/>
      <c r="C155" s="13"/>
      <c r="D155" s="13"/>
      <c r="E155" s="13"/>
      <c r="F155" s="13"/>
      <c r="G155" s="13"/>
      <c r="H155" s="14"/>
      <c r="I155" s="14"/>
      <c r="J155" s="14"/>
      <c r="K155" s="14"/>
      <c r="L155" s="14"/>
      <c r="M155" s="14"/>
      <c r="N155" s="2"/>
      <c r="O155" s="15"/>
      <c r="P155" s="13"/>
    </row>
    <row r="156" spans="1:16" x14ac:dyDescent="0.25">
      <c r="A156" s="1"/>
      <c r="B156" s="13"/>
      <c r="C156" s="13"/>
      <c r="D156" s="13"/>
      <c r="E156" s="13"/>
      <c r="F156" s="13"/>
      <c r="G156" s="13"/>
      <c r="H156" s="14"/>
      <c r="I156" s="14"/>
      <c r="J156" s="14"/>
      <c r="K156" s="14"/>
      <c r="L156" s="14"/>
      <c r="M156" s="14"/>
      <c r="N156" s="2"/>
      <c r="O156" s="15"/>
      <c r="P156" s="13"/>
    </row>
    <row r="157" spans="1:16" x14ac:dyDescent="0.25">
      <c r="A157" s="1"/>
      <c r="B157" s="13"/>
      <c r="C157" s="13"/>
      <c r="D157" s="13"/>
      <c r="E157" s="13"/>
      <c r="F157" s="13"/>
      <c r="G157" s="13"/>
      <c r="H157" s="14"/>
      <c r="I157" s="14"/>
      <c r="J157" s="14"/>
      <c r="K157" s="14"/>
      <c r="L157" s="14"/>
      <c r="M157" s="14"/>
      <c r="N157" s="2"/>
      <c r="O157" s="15"/>
      <c r="P157" s="13"/>
    </row>
    <row r="158" spans="1:16" x14ac:dyDescent="0.25">
      <c r="A158" s="1"/>
      <c r="B158" s="13"/>
      <c r="C158" s="13"/>
      <c r="D158" s="13"/>
      <c r="E158" s="13"/>
      <c r="F158" s="13"/>
      <c r="G158" s="13"/>
      <c r="H158" s="14"/>
      <c r="I158" s="14"/>
      <c r="J158" s="14"/>
      <c r="K158" s="14"/>
      <c r="L158" s="14"/>
      <c r="M158" s="14"/>
      <c r="N158" s="2"/>
      <c r="O158" s="15"/>
      <c r="P158" s="13"/>
    </row>
    <row r="159" spans="1:16" x14ac:dyDescent="0.25">
      <c r="A159" s="1"/>
      <c r="B159" s="13"/>
      <c r="C159" s="13"/>
      <c r="D159" s="13"/>
      <c r="E159" s="13"/>
      <c r="F159" s="13"/>
      <c r="G159" s="13"/>
      <c r="H159" s="14"/>
      <c r="I159" s="14"/>
      <c r="J159" s="14"/>
      <c r="K159" s="14"/>
      <c r="L159" s="14"/>
      <c r="M159" s="14"/>
      <c r="N159" s="2"/>
      <c r="O159" s="15"/>
      <c r="P159" s="13"/>
    </row>
    <row r="160" spans="1:16" x14ac:dyDescent="0.25">
      <c r="A160" s="1"/>
      <c r="B160" s="13"/>
      <c r="C160" s="13"/>
      <c r="D160" s="13"/>
      <c r="E160" s="13"/>
      <c r="F160" s="13"/>
      <c r="G160" s="13"/>
      <c r="H160" s="14"/>
      <c r="I160" s="14"/>
      <c r="J160" s="14"/>
      <c r="K160" s="14"/>
      <c r="L160" s="14"/>
      <c r="M160" s="14"/>
      <c r="N160" s="2"/>
      <c r="O160" s="15"/>
      <c r="P160" s="13"/>
    </row>
    <row r="161" spans="1:16" x14ac:dyDescent="0.25">
      <c r="A161" s="1"/>
      <c r="B161" s="13"/>
      <c r="C161" s="13"/>
      <c r="D161" s="13"/>
      <c r="E161" s="13"/>
      <c r="F161" s="13"/>
      <c r="G161" s="13"/>
      <c r="H161" s="14"/>
      <c r="I161" s="14"/>
      <c r="J161" s="14"/>
      <c r="K161" s="14"/>
      <c r="L161" s="14"/>
      <c r="M161" s="14"/>
      <c r="N161" s="2"/>
      <c r="O161" s="15"/>
      <c r="P161" s="13"/>
    </row>
    <row r="162" spans="1:16" x14ac:dyDescent="0.25">
      <c r="A162" s="1"/>
      <c r="B162" s="13"/>
      <c r="C162" s="13"/>
      <c r="D162" s="13"/>
      <c r="E162" s="13"/>
      <c r="F162" s="13"/>
      <c r="G162" s="13"/>
      <c r="H162" s="14"/>
      <c r="I162" s="14"/>
      <c r="J162" s="14"/>
      <c r="K162" s="14"/>
      <c r="L162" s="14"/>
      <c r="M162" s="14"/>
      <c r="N162" s="2"/>
      <c r="O162" s="15"/>
      <c r="P162" s="13"/>
    </row>
    <row r="163" spans="1:16" x14ac:dyDescent="0.25">
      <c r="A163" s="1"/>
      <c r="B163" s="13"/>
      <c r="C163" s="13"/>
      <c r="D163" s="13"/>
      <c r="E163" s="13"/>
      <c r="F163" s="13"/>
      <c r="G163" s="13"/>
      <c r="H163" s="14"/>
      <c r="I163" s="14"/>
      <c r="J163" s="14"/>
      <c r="K163" s="14"/>
      <c r="L163" s="14"/>
      <c r="M163" s="14"/>
      <c r="N163" s="2"/>
      <c r="O163" s="15"/>
      <c r="P163" s="13"/>
    </row>
    <row r="164" spans="1:16" x14ac:dyDescent="0.25">
      <c r="A164" s="1"/>
      <c r="B164" s="13"/>
      <c r="C164" s="13"/>
      <c r="D164" s="13"/>
      <c r="E164" s="13"/>
      <c r="F164" s="13"/>
      <c r="G164" s="13"/>
      <c r="H164" s="14"/>
      <c r="I164" s="14"/>
      <c r="J164" s="14"/>
      <c r="K164" s="14"/>
      <c r="L164" s="14"/>
      <c r="M164" s="14"/>
      <c r="N164" s="2"/>
      <c r="O164" s="15"/>
      <c r="P164" s="13"/>
    </row>
    <row r="165" spans="1:16" x14ac:dyDescent="0.25">
      <c r="A165" s="1"/>
      <c r="B165" s="13"/>
      <c r="C165" s="13"/>
      <c r="D165" s="13"/>
      <c r="E165" s="13"/>
      <c r="F165" s="13"/>
      <c r="G165" s="13"/>
      <c r="H165" s="14"/>
      <c r="I165" s="14"/>
      <c r="J165" s="14"/>
      <c r="K165" s="14"/>
      <c r="L165" s="14"/>
      <c r="M165" s="14"/>
      <c r="N165" s="2"/>
      <c r="O165" s="15"/>
      <c r="P165" s="13"/>
    </row>
    <row r="166" spans="1:16" x14ac:dyDescent="0.25">
      <c r="A166" s="1"/>
      <c r="B166" s="13"/>
      <c r="C166" s="13"/>
      <c r="D166" s="13"/>
      <c r="E166" s="13"/>
      <c r="F166" s="13"/>
      <c r="G166" s="13"/>
      <c r="H166" s="14"/>
      <c r="I166" s="14"/>
      <c r="J166" s="14"/>
      <c r="K166" s="14"/>
      <c r="L166" s="14"/>
      <c r="M166" s="14"/>
      <c r="N166" s="2"/>
      <c r="O166" s="15"/>
      <c r="P166" s="13"/>
    </row>
    <row r="167" spans="1:16" x14ac:dyDescent="0.25">
      <c r="A167" s="1"/>
      <c r="B167" s="13"/>
      <c r="C167" s="13"/>
      <c r="D167" s="13"/>
      <c r="E167" s="13"/>
      <c r="F167" s="13"/>
      <c r="G167" s="13"/>
      <c r="H167" s="14"/>
      <c r="I167" s="14"/>
      <c r="J167" s="14"/>
      <c r="K167" s="14"/>
      <c r="L167" s="14"/>
      <c r="M167" s="14"/>
      <c r="N167" s="2"/>
      <c r="O167" s="15"/>
      <c r="P167" s="13"/>
    </row>
    <row r="168" spans="1:16" x14ac:dyDescent="0.25">
      <c r="A168" s="1"/>
      <c r="B168" s="13"/>
      <c r="C168" s="13"/>
      <c r="D168" s="13"/>
      <c r="E168" s="13"/>
      <c r="F168" s="13"/>
      <c r="G168" s="13"/>
      <c r="H168" s="14"/>
      <c r="I168" s="14"/>
      <c r="J168" s="14"/>
      <c r="K168" s="14"/>
      <c r="L168" s="14"/>
      <c r="M168" s="14"/>
      <c r="N168" s="2"/>
      <c r="O168" s="15"/>
      <c r="P168" s="13"/>
    </row>
    <row r="169" spans="1:16" x14ac:dyDescent="0.25">
      <c r="A169" s="1"/>
      <c r="B169" s="13"/>
      <c r="C169" s="13"/>
      <c r="D169" s="13"/>
      <c r="E169" s="13"/>
      <c r="F169" s="13"/>
      <c r="G169" s="13"/>
      <c r="H169" s="14"/>
      <c r="I169" s="14"/>
      <c r="J169" s="14"/>
      <c r="K169" s="14"/>
      <c r="L169" s="14"/>
      <c r="M169" s="14"/>
      <c r="N169" s="2"/>
      <c r="O169" s="15"/>
      <c r="P169" s="13"/>
    </row>
    <row r="170" spans="1:16" x14ac:dyDescent="0.25">
      <c r="A170" s="1"/>
      <c r="B170" s="13"/>
      <c r="C170" s="13"/>
      <c r="D170" s="13"/>
      <c r="E170" s="13"/>
      <c r="F170" s="13"/>
      <c r="G170" s="13"/>
      <c r="H170" s="14"/>
      <c r="I170" s="14"/>
      <c r="J170" s="14"/>
      <c r="K170" s="14"/>
      <c r="L170" s="14"/>
      <c r="M170" s="14"/>
      <c r="N170" s="2"/>
      <c r="O170" s="15"/>
      <c r="P170" s="13"/>
    </row>
    <row r="171" spans="1:16" x14ac:dyDescent="0.25">
      <c r="A171" s="1"/>
      <c r="B171" s="13"/>
      <c r="C171" s="13"/>
      <c r="D171" s="13"/>
      <c r="E171" s="13"/>
      <c r="F171" s="13"/>
      <c r="G171" s="13"/>
      <c r="H171" s="14"/>
      <c r="I171" s="14"/>
      <c r="J171" s="14"/>
      <c r="K171" s="14"/>
      <c r="L171" s="14"/>
      <c r="M171" s="14"/>
      <c r="N171" s="2"/>
      <c r="O171" s="15"/>
      <c r="P171" s="13"/>
    </row>
    <row r="172" spans="1:16" x14ac:dyDescent="0.25">
      <c r="A172" s="1"/>
      <c r="B172" s="13"/>
      <c r="C172" s="13"/>
      <c r="D172" s="13"/>
      <c r="E172" s="13"/>
      <c r="F172" s="13"/>
      <c r="G172" s="13"/>
      <c r="H172" s="14"/>
      <c r="I172" s="14"/>
      <c r="J172" s="14"/>
      <c r="K172" s="14"/>
      <c r="L172" s="14"/>
      <c r="M172" s="14"/>
      <c r="N172" s="2"/>
      <c r="O172" s="15"/>
      <c r="P172" s="13"/>
    </row>
    <row r="173" spans="1:16" x14ac:dyDescent="0.25">
      <c r="A173" s="1"/>
      <c r="B173" s="13"/>
      <c r="C173" s="13"/>
      <c r="D173" s="13"/>
      <c r="E173" s="13"/>
      <c r="F173" s="13"/>
      <c r="G173" s="13"/>
      <c r="H173" s="14"/>
      <c r="I173" s="14"/>
      <c r="J173" s="14"/>
      <c r="K173" s="14"/>
      <c r="L173" s="14"/>
      <c r="M173" s="14"/>
      <c r="N173" s="2"/>
      <c r="O173" s="15"/>
      <c r="P173" s="13"/>
    </row>
    <row r="174" spans="1:16" x14ac:dyDescent="0.25">
      <c r="A174" s="1"/>
      <c r="B174" s="13"/>
      <c r="C174" s="13"/>
      <c r="D174" s="13"/>
      <c r="E174" s="13"/>
      <c r="F174" s="13"/>
      <c r="G174" s="13"/>
      <c r="H174" s="14"/>
      <c r="I174" s="14"/>
      <c r="J174" s="14"/>
      <c r="K174" s="14"/>
      <c r="L174" s="14"/>
      <c r="M174" s="14"/>
      <c r="N174" s="2"/>
      <c r="O174" s="15"/>
      <c r="P174" s="13"/>
    </row>
    <row r="175" spans="1:16" x14ac:dyDescent="0.25">
      <c r="A175" s="1"/>
      <c r="B175" s="13"/>
      <c r="C175" s="13"/>
      <c r="D175" s="13"/>
      <c r="E175" s="13"/>
      <c r="F175" s="13"/>
      <c r="G175" s="13"/>
      <c r="H175" s="14"/>
      <c r="I175" s="14"/>
      <c r="J175" s="14"/>
      <c r="K175" s="14"/>
      <c r="L175" s="14"/>
      <c r="M175" s="14"/>
      <c r="N175" s="2"/>
      <c r="O175" s="15"/>
      <c r="P175" s="13"/>
    </row>
    <row r="176" spans="1:16" x14ac:dyDescent="0.25">
      <c r="A176" s="1"/>
      <c r="B176" s="13"/>
      <c r="C176" s="13"/>
      <c r="D176" s="13"/>
      <c r="E176" s="13"/>
      <c r="F176" s="13"/>
      <c r="G176" s="13"/>
      <c r="H176" s="14"/>
      <c r="I176" s="14"/>
      <c r="J176" s="14"/>
      <c r="K176" s="14"/>
      <c r="L176" s="14"/>
      <c r="M176" s="14"/>
      <c r="N176" s="2"/>
      <c r="O176" s="15"/>
      <c r="P176" s="13"/>
    </row>
    <row r="177" spans="1:16" x14ac:dyDescent="0.25">
      <c r="A177" s="1"/>
      <c r="B177" s="13"/>
      <c r="C177" s="13"/>
      <c r="D177" s="13"/>
      <c r="E177" s="13"/>
      <c r="F177" s="13"/>
      <c r="G177" s="13"/>
      <c r="H177" s="14"/>
      <c r="I177" s="14"/>
      <c r="J177" s="14"/>
      <c r="K177" s="14"/>
      <c r="L177" s="14"/>
      <c r="M177" s="14"/>
      <c r="N177" s="2"/>
      <c r="O177" s="15"/>
      <c r="P177" s="13"/>
    </row>
    <row r="178" spans="1:16" x14ac:dyDescent="0.25">
      <c r="A178" s="1"/>
      <c r="B178" s="13"/>
      <c r="C178" s="13"/>
      <c r="D178" s="13"/>
      <c r="E178" s="13"/>
      <c r="F178" s="13"/>
      <c r="G178" s="13"/>
      <c r="H178" s="14"/>
      <c r="I178" s="14"/>
      <c r="J178" s="14"/>
      <c r="K178" s="14"/>
      <c r="L178" s="14"/>
      <c r="M178" s="14"/>
      <c r="N178" s="2"/>
      <c r="O178" s="15"/>
      <c r="P178" s="13"/>
    </row>
    <row r="179" spans="1:16" x14ac:dyDescent="0.25">
      <c r="A179" s="1"/>
      <c r="B179" s="13"/>
      <c r="C179" s="13"/>
      <c r="D179" s="13"/>
      <c r="E179" s="13"/>
      <c r="F179" s="13"/>
      <c r="G179" s="13"/>
      <c r="H179" s="14"/>
      <c r="I179" s="14"/>
      <c r="J179" s="14"/>
      <c r="K179" s="14"/>
      <c r="L179" s="14"/>
      <c r="M179" s="14"/>
      <c r="N179" s="2"/>
      <c r="O179" s="15"/>
      <c r="P179" s="13"/>
    </row>
    <row r="180" spans="1:16" x14ac:dyDescent="0.25">
      <c r="A180" s="1"/>
      <c r="B180" s="13"/>
      <c r="C180" s="13"/>
      <c r="D180" s="13"/>
      <c r="E180" s="13"/>
      <c r="F180" s="13"/>
      <c r="G180" s="13"/>
      <c r="H180" s="14"/>
      <c r="I180" s="14"/>
      <c r="J180" s="14"/>
      <c r="K180" s="14"/>
      <c r="L180" s="14"/>
      <c r="M180" s="14"/>
      <c r="N180" s="2"/>
      <c r="O180" s="15"/>
      <c r="P180" s="13"/>
    </row>
    <row r="181" spans="1:16" x14ac:dyDescent="0.25">
      <c r="A181" s="3"/>
      <c r="B181" s="16"/>
      <c r="C181" s="16"/>
      <c r="D181" s="16"/>
      <c r="E181" s="16"/>
      <c r="F181" s="16"/>
      <c r="G181" s="16"/>
      <c r="H181" s="14"/>
      <c r="I181" s="14"/>
      <c r="J181" s="14"/>
      <c r="K181" s="14"/>
      <c r="L181" s="17"/>
      <c r="M181" s="17"/>
      <c r="N181" s="18"/>
      <c r="O181" s="19"/>
      <c r="P181" s="20"/>
    </row>
    <row r="182" spans="1:16" x14ac:dyDescent="0.25">
      <c r="A182" s="3"/>
      <c r="B182" s="16"/>
      <c r="C182" s="16"/>
      <c r="D182" s="16"/>
      <c r="E182" s="16"/>
      <c r="F182" s="16"/>
      <c r="G182" s="16"/>
      <c r="H182" s="14"/>
      <c r="I182" s="14"/>
      <c r="J182" s="14"/>
      <c r="K182" s="14"/>
      <c r="L182" s="17"/>
      <c r="M182" s="17"/>
      <c r="N182" s="18"/>
      <c r="O182" s="19"/>
      <c r="P182" s="20"/>
    </row>
    <row r="183" spans="1:16" x14ac:dyDescent="0.25">
      <c r="A183" s="3"/>
      <c r="B183" s="16"/>
      <c r="C183" s="16"/>
      <c r="D183" s="16"/>
      <c r="E183" s="16"/>
      <c r="F183" s="16"/>
      <c r="G183" s="16"/>
      <c r="H183" s="14"/>
      <c r="I183" s="14"/>
      <c r="J183" s="14"/>
      <c r="K183" s="14"/>
      <c r="L183" s="17"/>
      <c r="M183" s="17"/>
      <c r="N183" s="18"/>
      <c r="O183" s="19"/>
      <c r="P183" s="20"/>
    </row>
    <row r="184" spans="1:16" x14ac:dyDescent="0.25">
      <c r="A184" s="3"/>
      <c r="B184" s="16"/>
      <c r="C184" s="16"/>
      <c r="D184" s="16"/>
      <c r="E184" s="16"/>
      <c r="F184" s="16"/>
      <c r="G184" s="16"/>
      <c r="H184" s="14"/>
      <c r="I184" s="14"/>
      <c r="J184" s="14"/>
      <c r="K184" s="14"/>
      <c r="L184" s="17"/>
      <c r="M184" s="17"/>
      <c r="N184" s="18"/>
      <c r="O184" s="19"/>
      <c r="P184" s="20"/>
    </row>
    <row r="185" spans="1:16" x14ac:dyDescent="0.25">
      <c r="A185" s="3"/>
      <c r="B185" s="16"/>
      <c r="C185" s="16"/>
      <c r="D185" s="16"/>
      <c r="E185" s="16"/>
      <c r="F185" s="16"/>
      <c r="G185" s="16"/>
      <c r="H185" s="14"/>
      <c r="I185" s="14"/>
      <c r="J185" s="14"/>
      <c r="K185" s="14"/>
      <c r="L185" s="17"/>
      <c r="M185" s="17"/>
      <c r="N185" s="18"/>
      <c r="O185" s="19"/>
      <c r="P185" s="20"/>
    </row>
  </sheetData>
  <conditionalFormatting sqref="H2:Q37">
    <cfRule type="expression" dxfId="5" priority="1">
      <formula>$G2&lt;&gt;"Yes"</formula>
    </cfRule>
  </conditionalFormatting>
  <dataValidations count="4">
    <dataValidation type="list" allowBlank="1" showInputMessage="1" showErrorMessage="1" sqref="F2:F37" xr:uid="{1655B675-FCA9-4046-876A-5EEEC114131B}">
      <formula1>"Yes,No"</formula1>
    </dataValidation>
    <dataValidation type="decimal" errorStyle="warning" allowBlank="1" showInputMessage="1" showErrorMessage="1" error="Please enter a number between 0 and 168." sqref="P2:P37" xr:uid="{5BD9A06F-92A2-4640-BBF8-11F629483153}">
      <formula1>0</formula1>
      <formula2>168</formula2>
    </dataValidation>
    <dataValidation type="list" allowBlank="1" showInputMessage="1" showErrorMessage="1" sqref="E2:E37 G2:G37" xr:uid="{685E4912-DB3E-494C-8302-C7A8EBE79123}">
      <formula1>"Yes, No"</formula1>
    </dataValidation>
    <dataValidation type="decimal" errorStyle="warning" allowBlank="1" showInputMessage="1" showErrorMessage="1" error="Please enter a value greater than 0 and less than 100." sqref="Q1:Q1048576" xr:uid="{57EDB080-4302-4C83-A6A3-45FC10211D9D}">
      <formula1>0.01</formula1>
      <formula2>100</formula2>
    </dataValidation>
  </dataValidations>
  <printOptions horizontalCentered="1"/>
  <pageMargins left="0.25" right="0.25" top="0.43684895833333331" bottom="0.75" header="0.3" footer="0.3"/>
  <pageSetup paperSize="5" scale="33" fitToHeight="0" orientation="landscape" r:id="rId1"/>
  <headerFooter>
    <oddHeader>&amp;CSupported Employment Tracking Sheet</oddHeader>
    <oddFooter>&amp;RRevised 07/01/2020</oddFooter>
  </headerFooter>
  <tableParts count="1">
    <tablePart r:id="rId2"/>
  </tableParts>
  <extLst>
    <ext xmlns:x14="http://schemas.microsoft.com/office/spreadsheetml/2009/9/main" uri="{CCE6A557-97BC-4b89-ADB6-D9C93CAAB3DF}">
      <x14:dataValidations xmlns:xm="http://schemas.microsoft.com/office/excel/2006/main" count="1">
        <x14:dataValidation type="date" errorStyle="warning" allowBlank="1" showInputMessage="1" showErrorMessage="1" error="The date entered is not between the beginning of the fiscal year and today's date." xr:uid="{5DD8B370-0519-4414-A6ED-BF538C993A9F}">
          <x14:formula1>
            <xm:f>DATE('Instructions &amp; Definitions'!$B$2-1,7,1)</xm:f>
          </x14:formula1>
          <x14:formula2>
            <xm:f>TODAY()</xm:f>
          </x14:formula2>
          <xm:sqref>H2:M37 D2:D37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570A6D-F96C-47E6-83DD-54DB9D973302}">
  <sheetPr>
    <pageSetUpPr fitToPage="1"/>
  </sheetPr>
  <dimension ref="A1:T185"/>
  <sheetViews>
    <sheetView view="pageLayout" zoomScale="70" zoomScaleNormal="100" zoomScalePageLayoutView="70" workbookViewId="0">
      <selection activeCell="R2" sqref="R2"/>
    </sheetView>
  </sheetViews>
  <sheetFormatPr defaultRowHeight="15" x14ac:dyDescent="0.25"/>
  <cols>
    <col min="1" max="1" width="25.7109375" style="4" bestFit="1" customWidth="1"/>
    <col min="2" max="2" width="22" style="21" customWidth="1"/>
    <col min="3" max="7" width="26.7109375" style="21" customWidth="1"/>
    <col min="8" max="11" width="19.140625" customWidth="1"/>
    <col min="12" max="13" width="21.28515625" customWidth="1"/>
    <col min="14" max="14" width="24.7109375" style="5" customWidth="1"/>
    <col min="15" max="15" width="19.7109375" style="22" customWidth="1"/>
    <col min="16" max="16" width="17.85546875" style="21" customWidth="1"/>
    <col min="18" max="18" width="138.42578125" bestFit="1" customWidth="1"/>
    <col min="19" max="20" width="0" hidden="1" customWidth="1"/>
  </cols>
  <sheetData>
    <row r="1" spans="1:20" ht="66.75" customHeight="1" x14ac:dyDescent="0.25">
      <c r="A1" s="6" t="s">
        <v>5</v>
      </c>
      <c r="B1" s="6" t="s">
        <v>6</v>
      </c>
      <c r="C1" s="7" t="s">
        <v>4</v>
      </c>
      <c r="D1" s="7" t="s">
        <v>28</v>
      </c>
      <c r="E1" s="8" t="s">
        <v>62</v>
      </c>
      <c r="F1" s="6" t="s">
        <v>56</v>
      </c>
      <c r="G1" s="7" t="s">
        <v>55</v>
      </c>
      <c r="H1" s="8" t="s">
        <v>68</v>
      </c>
      <c r="I1" s="8" t="s">
        <v>75</v>
      </c>
      <c r="J1" s="8" t="s">
        <v>76</v>
      </c>
      <c r="K1" s="8" t="s">
        <v>73</v>
      </c>
      <c r="L1" s="10" t="s">
        <v>0</v>
      </c>
      <c r="M1" s="8" t="s">
        <v>3</v>
      </c>
      <c r="N1" s="6" t="s">
        <v>1</v>
      </c>
      <c r="O1" s="6" t="s">
        <v>2</v>
      </c>
      <c r="P1" s="9" t="s">
        <v>24</v>
      </c>
      <c r="Q1" s="11" t="s">
        <v>23</v>
      </c>
      <c r="R1" s="8" t="s">
        <v>8</v>
      </c>
      <c r="S1" s="30" t="s">
        <v>86</v>
      </c>
      <c r="T1" s="30" t="s">
        <v>90</v>
      </c>
    </row>
    <row r="2" spans="1:20" ht="14.25" customHeight="1" x14ac:dyDescent="0.25">
      <c r="A2" s="12"/>
      <c r="B2" s="12"/>
      <c r="C2" s="1"/>
      <c r="D2" s="25"/>
      <c r="E2" s="1"/>
      <c r="F2" s="14"/>
      <c r="G2" s="1"/>
      <c r="H2" s="13"/>
      <c r="I2" s="13"/>
      <c r="J2" s="13"/>
      <c r="K2" s="13"/>
      <c r="L2" s="13"/>
      <c r="M2" s="13"/>
      <c r="N2" s="14"/>
      <c r="O2" s="14"/>
      <c r="P2" s="2"/>
      <c r="Q2" s="15"/>
      <c r="R2" s="28"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2" t="str">
        <f>IF(AND(February[[#This Row],[Start Date of Most Recent Job]]&lt;&gt;"",February[[#This Row],[End Date of Most Recent Job]]&lt;&gt;""),DATEDIF(February[[#This Row],[Start Date of Most Recent Job]],February[[#This Row],[End Date of Most Recent Job]],"D"),"")</f>
        <v/>
      </c>
      <c r="T2">
        <f ca="1">LEN(February[[#This Row],[Missing/Incorrect Values]])</f>
        <v>0</v>
      </c>
    </row>
    <row r="3" spans="1:20" x14ac:dyDescent="0.25">
      <c r="A3" s="12"/>
      <c r="B3" s="12"/>
      <c r="C3" s="1"/>
      <c r="D3" s="25"/>
      <c r="E3" s="1"/>
      <c r="F3" s="14"/>
      <c r="G3" s="1"/>
      <c r="H3" s="13"/>
      <c r="I3" s="13"/>
      <c r="J3" s="13"/>
      <c r="K3" s="13"/>
      <c r="L3" s="13"/>
      <c r="M3" s="13"/>
      <c r="N3" s="14"/>
      <c r="O3" s="14"/>
      <c r="P3" s="2"/>
      <c r="Q3" s="15"/>
      <c r="R3" s="28"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3" t="str">
        <f>IF(AND(February[[#This Row],[Start Date of Most Recent Job]]&lt;&gt;"",February[[#This Row],[End Date of Most Recent Job]]&lt;&gt;""),DATEDIF(February[[#This Row],[Start Date of Most Recent Job]],February[[#This Row],[End Date of Most Recent Job]],"D"),"")</f>
        <v/>
      </c>
      <c r="T3">
        <f ca="1">LEN(February[[#This Row],[Missing/Incorrect Values]])</f>
        <v>0</v>
      </c>
    </row>
    <row r="4" spans="1:20" x14ac:dyDescent="0.25">
      <c r="A4" s="12"/>
      <c r="B4" s="12"/>
      <c r="C4" s="1"/>
      <c r="D4" s="25"/>
      <c r="E4" s="1"/>
      <c r="F4" s="14"/>
      <c r="G4" s="1"/>
      <c r="H4" s="13"/>
      <c r="I4" s="13"/>
      <c r="J4" s="13"/>
      <c r="K4" s="13"/>
      <c r="L4" s="13"/>
      <c r="M4" s="13"/>
      <c r="N4" s="14"/>
      <c r="O4" s="14"/>
      <c r="P4" s="2"/>
      <c r="Q4" s="15"/>
      <c r="R4" s="28"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4" t="str">
        <f>IF(AND(February[[#This Row],[Start Date of Most Recent Job]]&lt;&gt;"",February[[#This Row],[End Date of Most Recent Job]]&lt;&gt;""),DATEDIF(February[[#This Row],[Start Date of Most Recent Job]],February[[#This Row],[End Date of Most Recent Job]],"D"),"")</f>
        <v/>
      </c>
      <c r="T4">
        <f ca="1">LEN(February[[#This Row],[Missing/Incorrect Values]])</f>
        <v>0</v>
      </c>
    </row>
    <row r="5" spans="1:20" x14ac:dyDescent="0.25">
      <c r="A5" s="12"/>
      <c r="B5" s="12"/>
      <c r="C5" s="1"/>
      <c r="D5" s="25"/>
      <c r="E5" s="1"/>
      <c r="F5" s="14"/>
      <c r="G5" s="1"/>
      <c r="H5" s="13"/>
      <c r="I5" s="13"/>
      <c r="J5" s="13"/>
      <c r="K5" s="13"/>
      <c r="L5" s="13"/>
      <c r="M5" s="13"/>
      <c r="N5" s="14"/>
      <c r="O5" s="14"/>
      <c r="P5" s="2"/>
      <c r="Q5" s="15"/>
      <c r="R5" s="28"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5" t="str">
        <f>IF(AND(February[[#This Row],[Start Date of Most Recent Job]]&lt;&gt;"",February[[#This Row],[End Date of Most Recent Job]]&lt;&gt;""),DATEDIF(February[[#This Row],[Start Date of Most Recent Job]],February[[#This Row],[End Date of Most Recent Job]],"D"),"")</f>
        <v/>
      </c>
      <c r="T5">
        <f ca="1">LEN(February[[#This Row],[Missing/Incorrect Values]])</f>
        <v>0</v>
      </c>
    </row>
    <row r="6" spans="1:20" x14ac:dyDescent="0.25">
      <c r="A6" s="12"/>
      <c r="B6" s="12"/>
      <c r="C6" s="1"/>
      <c r="D6" s="25"/>
      <c r="E6" s="1"/>
      <c r="F6" s="14"/>
      <c r="G6" s="1"/>
      <c r="H6" s="13"/>
      <c r="I6" s="13"/>
      <c r="J6" s="13"/>
      <c r="K6" s="13"/>
      <c r="L6" s="13"/>
      <c r="M6" s="13"/>
      <c r="N6" s="14"/>
      <c r="O6" s="14"/>
      <c r="P6" s="2"/>
      <c r="Q6" s="15"/>
      <c r="R6" s="28"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6" t="str">
        <f>IF(AND(February[[#This Row],[Start Date of Most Recent Job]]&lt;&gt;"",February[[#This Row],[End Date of Most Recent Job]]&lt;&gt;""),DATEDIF(February[[#This Row],[Start Date of Most Recent Job]],February[[#This Row],[End Date of Most Recent Job]],"D"),"")</f>
        <v/>
      </c>
      <c r="T6">
        <f ca="1">LEN(February[[#This Row],[Missing/Incorrect Values]])</f>
        <v>0</v>
      </c>
    </row>
    <row r="7" spans="1:20" x14ac:dyDescent="0.25">
      <c r="A7" s="12"/>
      <c r="B7" s="12"/>
      <c r="C7" s="1"/>
      <c r="D7" s="25"/>
      <c r="E7" s="1"/>
      <c r="F7" s="14"/>
      <c r="G7" s="1"/>
      <c r="H7" s="13"/>
      <c r="I7" s="13"/>
      <c r="J7" s="13"/>
      <c r="K7" s="13"/>
      <c r="L7" s="13"/>
      <c r="M7" s="13"/>
      <c r="N7" s="14"/>
      <c r="O7" s="14"/>
      <c r="P7" s="2"/>
      <c r="Q7" s="15"/>
      <c r="R7" s="28"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7" t="str">
        <f>IF(AND(February[[#This Row],[Start Date of Most Recent Job]]&lt;&gt;"",February[[#This Row],[End Date of Most Recent Job]]&lt;&gt;""),DATEDIF(February[[#This Row],[Start Date of Most Recent Job]],February[[#This Row],[End Date of Most Recent Job]],"D"),"")</f>
        <v/>
      </c>
      <c r="T7">
        <f ca="1">LEN(February[[#This Row],[Missing/Incorrect Values]])</f>
        <v>0</v>
      </c>
    </row>
    <row r="8" spans="1:20" x14ac:dyDescent="0.25">
      <c r="A8" s="12"/>
      <c r="B8" s="12"/>
      <c r="C8" s="1"/>
      <c r="D8" s="25"/>
      <c r="E8" s="1"/>
      <c r="F8" s="14"/>
      <c r="G8" s="1"/>
      <c r="H8" s="13"/>
      <c r="I8" s="13"/>
      <c r="J8" s="13"/>
      <c r="K8" s="13"/>
      <c r="L8" s="13"/>
      <c r="M8" s="13"/>
      <c r="N8" s="14"/>
      <c r="O8" s="14"/>
      <c r="P8" s="2"/>
      <c r="Q8" s="15"/>
      <c r="R8" s="28"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8" t="str">
        <f>IF(AND(February[[#This Row],[Start Date of Most Recent Job]]&lt;&gt;"",February[[#This Row],[End Date of Most Recent Job]]&lt;&gt;""),DATEDIF(February[[#This Row],[Start Date of Most Recent Job]],February[[#This Row],[End Date of Most Recent Job]],"D"),"")</f>
        <v/>
      </c>
      <c r="T8">
        <f ca="1">LEN(February[[#This Row],[Missing/Incorrect Values]])</f>
        <v>0</v>
      </c>
    </row>
    <row r="9" spans="1:20" x14ac:dyDescent="0.25">
      <c r="A9" s="12"/>
      <c r="B9" s="12"/>
      <c r="C9" s="1"/>
      <c r="D9" s="25"/>
      <c r="E9" s="1"/>
      <c r="F9" s="14"/>
      <c r="G9" s="1"/>
      <c r="H9" s="13"/>
      <c r="I9" s="13"/>
      <c r="J9" s="13"/>
      <c r="K9" s="13"/>
      <c r="L9" s="13"/>
      <c r="M9" s="13"/>
      <c r="N9" s="14"/>
      <c r="O9" s="14"/>
      <c r="P9" s="2"/>
      <c r="Q9" s="15"/>
      <c r="R9" s="28"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9" t="str">
        <f>IF(AND(February[[#This Row],[Start Date of Most Recent Job]]&lt;&gt;"",February[[#This Row],[End Date of Most Recent Job]]&lt;&gt;""),DATEDIF(February[[#This Row],[Start Date of Most Recent Job]],February[[#This Row],[End Date of Most Recent Job]],"D"),"")</f>
        <v/>
      </c>
      <c r="T9">
        <f ca="1">LEN(February[[#This Row],[Missing/Incorrect Values]])</f>
        <v>0</v>
      </c>
    </row>
    <row r="10" spans="1:20" x14ac:dyDescent="0.25">
      <c r="A10" s="12"/>
      <c r="B10" s="12"/>
      <c r="C10" s="1"/>
      <c r="D10" s="25"/>
      <c r="E10" s="1"/>
      <c r="F10" s="14"/>
      <c r="G10" s="1"/>
      <c r="H10" s="13"/>
      <c r="I10" s="13"/>
      <c r="J10" s="13"/>
      <c r="K10" s="13"/>
      <c r="L10" s="13"/>
      <c r="M10" s="13"/>
      <c r="N10" s="14"/>
      <c r="O10" s="14"/>
      <c r="P10" s="2"/>
      <c r="Q10" s="15"/>
      <c r="R10" s="28"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10" t="str">
        <f>IF(AND(February[[#This Row],[Start Date of Most Recent Job]]&lt;&gt;"",February[[#This Row],[End Date of Most Recent Job]]&lt;&gt;""),DATEDIF(February[[#This Row],[Start Date of Most Recent Job]],February[[#This Row],[End Date of Most Recent Job]],"D"),"")</f>
        <v/>
      </c>
      <c r="T10">
        <f ca="1">LEN(February[[#This Row],[Missing/Incorrect Values]])</f>
        <v>0</v>
      </c>
    </row>
    <row r="11" spans="1:20" x14ac:dyDescent="0.25">
      <c r="A11" s="12"/>
      <c r="B11" s="12"/>
      <c r="C11" s="1"/>
      <c r="D11" s="25"/>
      <c r="E11" s="1"/>
      <c r="F11" s="14"/>
      <c r="G11" s="1"/>
      <c r="H11" s="13"/>
      <c r="I11" s="13"/>
      <c r="J11" s="13"/>
      <c r="K11" s="13"/>
      <c r="L11" s="13"/>
      <c r="M11" s="13"/>
      <c r="N11" s="14"/>
      <c r="O11" s="14"/>
      <c r="P11" s="2"/>
      <c r="Q11" s="15"/>
      <c r="R11" s="28"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11" t="str">
        <f>IF(AND(February[[#This Row],[Start Date of Most Recent Job]]&lt;&gt;"",February[[#This Row],[End Date of Most Recent Job]]&lt;&gt;""),DATEDIF(February[[#This Row],[Start Date of Most Recent Job]],February[[#This Row],[End Date of Most Recent Job]],"D"),"")</f>
        <v/>
      </c>
      <c r="T11">
        <f ca="1">LEN(February[[#This Row],[Missing/Incorrect Values]])</f>
        <v>0</v>
      </c>
    </row>
    <row r="12" spans="1:20" x14ac:dyDescent="0.25">
      <c r="A12" s="12"/>
      <c r="B12" s="12"/>
      <c r="C12" s="1"/>
      <c r="D12" s="25"/>
      <c r="E12" s="1"/>
      <c r="F12" s="14"/>
      <c r="G12" s="1"/>
      <c r="H12" s="13"/>
      <c r="I12" s="13"/>
      <c r="J12" s="13"/>
      <c r="K12" s="13"/>
      <c r="L12" s="13"/>
      <c r="M12" s="13"/>
      <c r="N12" s="14"/>
      <c r="O12" s="14"/>
      <c r="P12" s="2"/>
      <c r="Q12" s="15"/>
      <c r="R12" s="28"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12" t="str">
        <f>IF(AND(February[[#This Row],[Start Date of Most Recent Job]]&lt;&gt;"",February[[#This Row],[End Date of Most Recent Job]]&lt;&gt;""),DATEDIF(February[[#This Row],[Start Date of Most Recent Job]],February[[#This Row],[End Date of Most Recent Job]],"D"),"")</f>
        <v/>
      </c>
      <c r="T12">
        <f ca="1">LEN(February[[#This Row],[Missing/Incorrect Values]])</f>
        <v>0</v>
      </c>
    </row>
    <row r="13" spans="1:20" x14ac:dyDescent="0.25">
      <c r="A13" s="12"/>
      <c r="B13" s="12"/>
      <c r="C13" s="1"/>
      <c r="D13" s="25"/>
      <c r="E13" s="1"/>
      <c r="F13" s="14"/>
      <c r="G13" s="1"/>
      <c r="H13" s="13"/>
      <c r="I13" s="13"/>
      <c r="J13" s="13"/>
      <c r="K13" s="13"/>
      <c r="L13" s="13"/>
      <c r="M13" s="13"/>
      <c r="N13" s="14"/>
      <c r="O13" s="14"/>
      <c r="P13" s="2"/>
      <c r="Q13" s="15"/>
      <c r="R13" s="28"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13" t="str">
        <f>IF(AND(February[[#This Row],[Start Date of Most Recent Job]]&lt;&gt;"",February[[#This Row],[End Date of Most Recent Job]]&lt;&gt;""),DATEDIF(February[[#This Row],[Start Date of Most Recent Job]],February[[#This Row],[End Date of Most Recent Job]],"D"),"")</f>
        <v/>
      </c>
      <c r="T13">
        <f ca="1">LEN(February[[#This Row],[Missing/Incorrect Values]])</f>
        <v>0</v>
      </c>
    </row>
    <row r="14" spans="1:20" x14ac:dyDescent="0.25">
      <c r="A14" s="12"/>
      <c r="B14" s="12"/>
      <c r="C14" s="1"/>
      <c r="D14" s="25"/>
      <c r="E14" s="1"/>
      <c r="F14" s="14"/>
      <c r="G14" s="1"/>
      <c r="H14" s="13"/>
      <c r="I14" s="13"/>
      <c r="J14" s="13"/>
      <c r="K14" s="13"/>
      <c r="L14" s="13"/>
      <c r="M14" s="13"/>
      <c r="N14" s="14"/>
      <c r="O14" s="14"/>
      <c r="P14" s="2"/>
      <c r="Q14" s="15"/>
      <c r="R14" s="28"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14" t="str">
        <f>IF(AND(February[[#This Row],[Start Date of Most Recent Job]]&lt;&gt;"",February[[#This Row],[End Date of Most Recent Job]]&lt;&gt;""),DATEDIF(February[[#This Row],[Start Date of Most Recent Job]],February[[#This Row],[End Date of Most Recent Job]],"D"),"")</f>
        <v/>
      </c>
      <c r="T14">
        <f ca="1">LEN(February[[#This Row],[Missing/Incorrect Values]])</f>
        <v>0</v>
      </c>
    </row>
    <row r="15" spans="1:20" x14ac:dyDescent="0.25">
      <c r="A15" s="12"/>
      <c r="B15" s="12"/>
      <c r="C15" s="1"/>
      <c r="D15" s="25"/>
      <c r="E15" s="1"/>
      <c r="F15" s="14"/>
      <c r="G15" s="1"/>
      <c r="H15" s="13"/>
      <c r="I15" s="13"/>
      <c r="J15" s="13"/>
      <c r="K15" s="13"/>
      <c r="L15" s="13"/>
      <c r="M15" s="13"/>
      <c r="N15" s="14"/>
      <c r="O15" s="14"/>
      <c r="P15" s="2"/>
      <c r="Q15" s="15"/>
      <c r="R15" s="28"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15" t="str">
        <f>IF(AND(February[[#This Row],[Start Date of Most Recent Job]]&lt;&gt;"",February[[#This Row],[End Date of Most Recent Job]]&lt;&gt;""),DATEDIF(February[[#This Row],[Start Date of Most Recent Job]],February[[#This Row],[End Date of Most Recent Job]],"D"),"")</f>
        <v/>
      </c>
      <c r="T15">
        <f ca="1">LEN(February[[#This Row],[Missing/Incorrect Values]])</f>
        <v>0</v>
      </c>
    </row>
    <row r="16" spans="1:20" x14ac:dyDescent="0.25">
      <c r="A16" s="12"/>
      <c r="B16" s="12"/>
      <c r="C16" s="1"/>
      <c r="D16" s="25"/>
      <c r="E16" s="1"/>
      <c r="F16" s="14"/>
      <c r="G16" s="1"/>
      <c r="H16" s="13"/>
      <c r="I16" s="13"/>
      <c r="J16" s="13"/>
      <c r="K16" s="13"/>
      <c r="L16" s="13"/>
      <c r="M16" s="13"/>
      <c r="N16" s="14"/>
      <c r="O16" s="14"/>
      <c r="P16" s="2"/>
      <c r="Q16" s="15"/>
      <c r="R16" s="28"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16" t="str">
        <f>IF(AND(February[[#This Row],[Start Date of Most Recent Job]]&lt;&gt;"",February[[#This Row],[End Date of Most Recent Job]]&lt;&gt;""),DATEDIF(February[[#This Row],[Start Date of Most Recent Job]],February[[#This Row],[End Date of Most Recent Job]],"D"),"")</f>
        <v/>
      </c>
      <c r="T16">
        <f ca="1">LEN(February[[#This Row],[Missing/Incorrect Values]])</f>
        <v>0</v>
      </c>
    </row>
    <row r="17" spans="1:20" x14ac:dyDescent="0.25">
      <c r="A17" s="12"/>
      <c r="B17" s="12"/>
      <c r="C17" s="1"/>
      <c r="D17" s="25"/>
      <c r="E17" s="1"/>
      <c r="F17" s="14"/>
      <c r="G17" s="1"/>
      <c r="H17" s="13"/>
      <c r="I17" s="13"/>
      <c r="J17" s="13"/>
      <c r="K17" s="13"/>
      <c r="L17" s="13"/>
      <c r="M17" s="13"/>
      <c r="N17" s="14"/>
      <c r="O17" s="14"/>
      <c r="P17" s="2"/>
      <c r="Q17" s="15"/>
      <c r="R17" s="28"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17" t="str">
        <f>IF(AND(February[[#This Row],[Start Date of Most Recent Job]]&lt;&gt;"",February[[#This Row],[End Date of Most Recent Job]]&lt;&gt;""),DATEDIF(February[[#This Row],[Start Date of Most Recent Job]],February[[#This Row],[End Date of Most Recent Job]],"D"),"")</f>
        <v/>
      </c>
      <c r="T17">
        <f ca="1">LEN(February[[#This Row],[Missing/Incorrect Values]])</f>
        <v>0</v>
      </c>
    </row>
    <row r="18" spans="1:20" x14ac:dyDescent="0.25">
      <c r="A18" s="12"/>
      <c r="B18" s="12"/>
      <c r="C18" s="1"/>
      <c r="D18" s="25"/>
      <c r="E18" s="1"/>
      <c r="F18" s="14"/>
      <c r="G18" s="1"/>
      <c r="H18" s="13"/>
      <c r="I18" s="13"/>
      <c r="J18" s="13"/>
      <c r="K18" s="13"/>
      <c r="L18" s="13"/>
      <c r="M18" s="13"/>
      <c r="N18" s="14"/>
      <c r="O18" s="14"/>
      <c r="P18" s="2"/>
      <c r="Q18" s="15"/>
      <c r="R18" s="28"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18" t="str">
        <f>IF(AND(February[[#This Row],[Start Date of Most Recent Job]]&lt;&gt;"",February[[#This Row],[End Date of Most Recent Job]]&lt;&gt;""),DATEDIF(February[[#This Row],[Start Date of Most Recent Job]],February[[#This Row],[End Date of Most Recent Job]],"D"),"")</f>
        <v/>
      </c>
      <c r="T18">
        <f ca="1">LEN(February[[#This Row],[Missing/Incorrect Values]])</f>
        <v>0</v>
      </c>
    </row>
    <row r="19" spans="1:20" x14ac:dyDescent="0.25">
      <c r="A19" s="12"/>
      <c r="B19" s="12"/>
      <c r="C19" s="1"/>
      <c r="D19" s="25"/>
      <c r="E19" s="1"/>
      <c r="F19" s="14"/>
      <c r="G19" s="1"/>
      <c r="H19" s="13"/>
      <c r="I19" s="13"/>
      <c r="J19" s="13"/>
      <c r="K19" s="13"/>
      <c r="L19" s="13"/>
      <c r="M19" s="13"/>
      <c r="N19" s="14"/>
      <c r="O19" s="14"/>
      <c r="P19" s="2"/>
      <c r="Q19" s="15"/>
      <c r="R19" s="28"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19" t="str">
        <f>IF(AND(February[[#This Row],[Start Date of Most Recent Job]]&lt;&gt;"",February[[#This Row],[End Date of Most Recent Job]]&lt;&gt;""),DATEDIF(February[[#This Row],[Start Date of Most Recent Job]],February[[#This Row],[End Date of Most Recent Job]],"D"),"")</f>
        <v/>
      </c>
      <c r="T19">
        <f ca="1">LEN(February[[#This Row],[Missing/Incorrect Values]])</f>
        <v>0</v>
      </c>
    </row>
    <row r="20" spans="1:20" x14ac:dyDescent="0.25">
      <c r="A20" s="12"/>
      <c r="B20" s="12"/>
      <c r="C20" s="1"/>
      <c r="D20" s="25"/>
      <c r="E20" s="1"/>
      <c r="F20" s="14"/>
      <c r="G20" s="1"/>
      <c r="H20" s="13"/>
      <c r="I20" s="13"/>
      <c r="J20" s="13"/>
      <c r="K20" s="13"/>
      <c r="L20" s="13"/>
      <c r="M20" s="13"/>
      <c r="N20" s="14"/>
      <c r="O20" s="14"/>
      <c r="P20" s="2"/>
      <c r="Q20" s="15"/>
      <c r="R20" s="28"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20" t="str">
        <f>IF(AND(February[[#This Row],[Start Date of Most Recent Job]]&lt;&gt;"",February[[#This Row],[End Date of Most Recent Job]]&lt;&gt;""),DATEDIF(February[[#This Row],[Start Date of Most Recent Job]],February[[#This Row],[End Date of Most Recent Job]],"D"),"")</f>
        <v/>
      </c>
      <c r="T20">
        <f ca="1">LEN(February[[#This Row],[Missing/Incorrect Values]])</f>
        <v>0</v>
      </c>
    </row>
    <row r="21" spans="1:20" x14ac:dyDescent="0.25">
      <c r="A21" s="12"/>
      <c r="B21" s="12"/>
      <c r="C21" s="1"/>
      <c r="D21" s="25"/>
      <c r="E21" s="1"/>
      <c r="F21" s="14"/>
      <c r="G21" s="1"/>
      <c r="H21" s="13"/>
      <c r="I21" s="13"/>
      <c r="J21" s="13"/>
      <c r="K21" s="13"/>
      <c r="L21" s="13"/>
      <c r="M21" s="13"/>
      <c r="N21" s="14"/>
      <c r="O21" s="14"/>
      <c r="P21" s="2"/>
      <c r="Q21" s="15"/>
      <c r="R21" s="28"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21" t="str">
        <f>IF(AND(February[[#This Row],[Start Date of Most Recent Job]]&lt;&gt;"",February[[#This Row],[End Date of Most Recent Job]]&lt;&gt;""),DATEDIF(February[[#This Row],[Start Date of Most Recent Job]],February[[#This Row],[End Date of Most Recent Job]],"D"),"")</f>
        <v/>
      </c>
      <c r="T21">
        <f ca="1">LEN(February[[#This Row],[Missing/Incorrect Values]])</f>
        <v>0</v>
      </c>
    </row>
    <row r="22" spans="1:20" x14ac:dyDescent="0.25">
      <c r="A22" s="12"/>
      <c r="B22" s="12"/>
      <c r="C22" s="1"/>
      <c r="D22" s="25"/>
      <c r="E22" s="1"/>
      <c r="F22" s="14"/>
      <c r="G22" s="1"/>
      <c r="H22" s="13"/>
      <c r="I22" s="13"/>
      <c r="J22" s="13"/>
      <c r="K22" s="13"/>
      <c r="L22" s="13"/>
      <c r="M22" s="13"/>
      <c r="N22" s="14"/>
      <c r="O22" s="14"/>
      <c r="P22" s="2"/>
      <c r="Q22" s="15"/>
      <c r="R22" s="28"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22" t="str">
        <f>IF(AND(February[[#This Row],[Start Date of Most Recent Job]]&lt;&gt;"",February[[#This Row],[End Date of Most Recent Job]]&lt;&gt;""),DATEDIF(February[[#This Row],[Start Date of Most Recent Job]],February[[#This Row],[End Date of Most Recent Job]],"D"),"")</f>
        <v/>
      </c>
      <c r="T22">
        <f ca="1">LEN(February[[#This Row],[Missing/Incorrect Values]])</f>
        <v>0</v>
      </c>
    </row>
    <row r="23" spans="1:20" x14ac:dyDescent="0.25">
      <c r="A23" s="12"/>
      <c r="B23" s="12"/>
      <c r="C23" s="1"/>
      <c r="D23" s="25"/>
      <c r="E23" s="1"/>
      <c r="F23" s="14"/>
      <c r="G23" s="1"/>
      <c r="H23" s="13"/>
      <c r="I23" s="13"/>
      <c r="J23" s="13"/>
      <c r="K23" s="13"/>
      <c r="L23" s="13"/>
      <c r="M23" s="13"/>
      <c r="N23" s="14"/>
      <c r="O23" s="14"/>
      <c r="P23" s="2"/>
      <c r="Q23" s="15"/>
      <c r="R23" s="28"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23" t="str">
        <f>IF(AND(February[[#This Row],[Start Date of Most Recent Job]]&lt;&gt;"",February[[#This Row],[End Date of Most Recent Job]]&lt;&gt;""),DATEDIF(February[[#This Row],[Start Date of Most Recent Job]],February[[#This Row],[End Date of Most Recent Job]],"D"),"")</f>
        <v/>
      </c>
      <c r="T23">
        <f ca="1">LEN(February[[#This Row],[Missing/Incorrect Values]])</f>
        <v>0</v>
      </c>
    </row>
    <row r="24" spans="1:20" x14ac:dyDescent="0.25">
      <c r="A24" s="12"/>
      <c r="B24" s="12"/>
      <c r="C24" s="1"/>
      <c r="D24" s="25"/>
      <c r="E24" s="1"/>
      <c r="F24" s="14"/>
      <c r="G24" s="1"/>
      <c r="H24" s="13"/>
      <c r="I24" s="13"/>
      <c r="J24" s="13"/>
      <c r="K24" s="13"/>
      <c r="L24" s="13"/>
      <c r="M24" s="13"/>
      <c r="N24" s="14"/>
      <c r="O24" s="14"/>
      <c r="P24" s="2"/>
      <c r="Q24" s="15"/>
      <c r="R24" s="28"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24" t="str">
        <f>IF(AND(February[[#This Row],[Start Date of Most Recent Job]]&lt;&gt;"",February[[#This Row],[End Date of Most Recent Job]]&lt;&gt;""),DATEDIF(February[[#This Row],[Start Date of Most Recent Job]],February[[#This Row],[End Date of Most Recent Job]],"D"),"")</f>
        <v/>
      </c>
      <c r="T24">
        <f ca="1">LEN(February[[#This Row],[Missing/Incorrect Values]])</f>
        <v>0</v>
      </c>
    </row>
    <row r="25" spans="1:20" x14ac:dyDescent="0.25">
      <c r="A25" s="12"/>
      <c r="B25" s="12"/>
      <c r="C25" s="1"/>
      <c r="D25" s="25"/>
      <c r="E25" s="1"/>
      <c r="F25" s="14"/>
      <c r="G25" s="1"/>
      <c r="H25" s="13"/>
      <c r="I25" s="13"/>
      <c r="J25" s="13"/>
      <c r="K25" s="13"/>
      <c r="L25" s="13"/>
      <c r="M25" s="13"/>
      <c r="N25" s="14"/>
      <c r="O25" s="14"/>
      <c r="P25" s="2"/>
      <c r="Q25" s="15"/>
      <c r="R25" s="28"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25" t="str">
        <f>IF(AND(February[[#This Row],[Start Date of Most Recent Job]]&lt;&gt;"",February[[#This Row],[End Date of Most Recent Job]]&lt;&gt;""),DATEDIF(February[[#This Row],[Start Date of Most Recent Job]],February[[#This Row],[End Date of Most Recent Job]],"D"),"")</f>
        <v/>
      </c>
      <c r="T25">
        <f ca="1">LEN(February[[#This Row],[Missing/Incorrect Values]])</f>
        <v>0</v>
      </c>
    </row>
    <row r="26" spans="1:20" x14ac:dyDescent="0.25">
      <c r="A26" s="12"/>
      <c r="B26" s="12"/>
      <c r="C26" s="1"/>
      <c r="D26" s="25"/>
      <c r="E26" s="1"/>
      <c r="F26" s="14"/>
      <c r="G26" s="1"/>
      <c r="H26" s="13"/>
      <c r="I26" s="13"/>
      <c r="J26" s="13"/>
      <c r="K26" s="13"/>
      <c r="L26" s="13"/>
      <c r="M26" s="13"/>
      <c r="N26" s="14"/>
      <c r="O26" s="14"/>
      <c r="P26" s="2"/>
      <c r="Q26" s="15"/>
      <c r="R26" s="28"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26" t="str">
        <f>IF(AND(February[[#This Row],[Start Date of Most Recent Job]]&lt;&gt;"",February[[#This Row],[End Date of Most Recent Job]]&lt;&gt;""),DATEDIF(February[[#This Row],[Start Date of Most Recent Job]],February[[#This Row],[End Date of Most Recent Job]],"D"),"")</f>
        <v/>
      </c>
      <c r="T26">
        <f ca="1">LEN(February[[#This Row],[Missing/Incorrect Values]])</f>
        <v>0</v>
      </c>
    </row>
    <row r="27" spans="1:20" x14ac:dyDescent="0.25">
      <c r="A27" s="12"/>
      <c r="B27" s="12"/>
      <c r="C27" s="1"/>
      <c r="D27" s="25"/>
      <c r="E27" s="1"/>
      <c r="F27" s="14"/>
      <c r="G27" s="1"/>
      <c r="H27" s="13"/>
      <c r="I27" s="13"/>
      <c r="J27" s="13"/>
      <c r="K27" s="13"/>
      <c r="L27" s="13"/>
      <c r="M27" s="13"/>
      <c r="N27" s="14"/>
      <c r="O27" s="14"/>
      <c r="P27" s="2"/>
      <c r="Q27" s="15"/>
      <c r="R27" s="28"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27" t="str">
        <f>IF(AND(February[[#This Row],[Start Date of Most Recent Job]]&lt;&gt;"",February[[#This Row],[End Date of Most Recent Job]]&lt;&gt;""),DATEDIF(February[[#This Row],[Start Date of Most Recent Job]],February[[#This Row],[End Date of Most Recent Job]],"D"),"")</f>
        <v/>
      </c>
      <c r="T27">
        <f ca="1">LEN(February[[#This Row],[Missing/Incorrect Values]])</f>
        <v>0</v>
      </c>
    </row>
    <row r="28" spans="1:20" x14ac:dyDescent="0.25">
      <c r="A28" s="12"/>
      <c r="B28" s="12"/>
      <c r="C28" s="1"/>
      <c r="D28" s="25"/>
      <c r="E28" s="1"/>
      <c r="F28" s="14"/>
      <c r="G28" s="1"/>
      <c r="H28" s="13"/>
      <c r="I28" s="13"/>
      <c r="J28" s="13"/>
      <c r="K28" s="13"/>
      <c r="L28" s="13"/>
      <c r="M28" s="13"/>
      <c r="N28" s="14"/>
      <c r="O28" s="14"/>
      <c r="P28" s="2"/>
      <c r="Q28" s="15"/>
      <c r="R28" s="28"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28" t="str">
        <f>IF(AND(February[[#This Row],[Start Date of Most Recent Job]]&lt;&gt;"",February[[#This Row],[End Date of Most Recent Job]]&lt;&gt;""),DATEDIF(February[[#This Row],[Start Date of Most Recent Job]],February[[#This Row],[End Date of Most Recent Job]],"D"),"")</f>
        <v/>
      </c>
      <c r="T28">
        <f ca="1">LEN(February[[#This Row],[Missing/Incorrect Values]])</f>
        <v>0</v>
      </c>
    </row>
    <row r="29" spans="1:20" x14ac:dyDescent="0.25">
      <c r="A29" s="12"/>
      <c r="B29" s="12"/>
      <c r="C29" s="1"/>
      <c r="D29" s="25"/>
      <c r="E29" s="1"/>
      <c r="F29" s="14"/>
      <c r="G29" s="1"/>
      <c r="H29" s="13"/>
      <c r="I29" s="13"/>
      <c r="J29" s="13"/>
      <c r="K29" s="13"/>
      <c r="L29" s="13"/>
      <c r="M29" s="13"/>
      <c r="N29" s="14"/>
      <c r="O29" s="14"/>
      <c r="P29" s="2"/>
      <c r="Q29" s="15"/>
      <c r="R29" s="28"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29" t="str">
        <f>IF(AND(February[[#This Row],[Start Date of Most Recent Job]]&lt;&gt;"",February[[#This Row],[End Date of Most Recent Job]]&lt;&gt;""),DATEDIF(February[[#This Row],[Start Date of Most Recent Job]],February[[#This Row],[End Date of Most Recent Job]],"D"),"")</f>
        <v/>
      </c>
      <c r="T29">
        <f ca="1">LEN(February[[#This Row],[Missing/Incorrect Values]])</f>
        <v>0</v>
      </c>
    </row>
    <row r="30" spans="1:20" x14ac:dyDescent="0.25">
      <c r="A30" s="12"/>
      <c r="B30" s="12"/>
      <c r="C30" s="1"/>
      <c r="D30" s="25"/>
      <c r="E30" s="1"/>
      <c r="F30" s="14"/>
      <c r="G30" s="1"/>
      <c r="H30" s="13"/>
      <c r="I30" s="13"/>
      <c r="J30" s="13"/>
      <c r="K30" s="13"/>
      <c r="L30" s="13"/>
      <c r="M30" s="13"/>
      <c r="N30" s="14"/>
      <c r="O30" s="14"/>
      <c r="P30" s="2"/>
      <c r="Q30" s="15"/>
      <c r="R30" s="28"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30" t="str">
        <f>IF(AND(February[[#This Row],[Start Date of Most Recent Job]]&lt;&gt;"",February[[#This Row],[End Date of Most Recent Job]]&lt;&gt;""),DATEDIF(February[[#This Row],[Start Date of Most Recent Job]],February[[#This Row],[End Date of Most Recent Job]],"D"),"")</f>
        <v/>
      </c>
      <c r="T30">
        <f ca="1">LEN(February[[#This Row],[Missing/Incorrect Values]])</f>
        <v>0</v>
      </c>
    </row>
    <row r="31" spans="1:20" x14ac:dyDescent="0.25">
      <c r="A31" s="12"/>
      <c r="B31" s="12"/>
      <c r="C31" s="1"/>
      <c r="D31" s="25"/>
      <c r="E31" s="1"/>
      <c r="F31" s="14"/>
      <c r="G31" s="1"/>
      <c r="H31" s="13"/>
      <c r="I31" s="13"/>
      <c r="J31" s="13"/>
      <c r="K31" s="13"/>
      <c r="L31" s="13"/>
      <c r="M31" s="13"/>
      <c r="N31" s="14"/>
      <c r="O31" s="14"/>
      <c r="P31" s="2"/>
      <c r="Q31" s="15"/>
      <c r="R31" s="28"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31" t="str">
        <f>IF(AND(February[[#This Row],[Start Date of Most Recent Job]]&lt;&gt;"",February[[#This Row],[End Date of Most Recent Job]]&lt;&gt;""),DATEDIF(February[[#This Row],[Start Date of Most Recent Job]],February[[#This Row],[End Date of Most Recent Job]],"D"),"")</f>
        <v/>
      </c>
      <c r="T31">
        <f ca="1">LEN(February[[#This Row],[Missing/Incorrect Values]])</f>
        <v>0</v>
      </c>
    </row>
    <row r="32" spans="1:20" x14ac:dyDescent="0.25">
      <c r="A32" s="12"/>
      <c r="B32" s="12"/>
      <c r="C32" s="1"/>
      <c r="D32" s="25"/>
      <c r="E32" s="1"/>
      <c r="F32" s="14"/>
      <c r="G32" s="1"/>
      <c r="H32" s="13"/>
      <c r="I32" s="13"/>
      <c r="J32" s="13"/>
      <c r="K32" s="13"/>
      <c r="L32" s="13"/>
      <c r="M32" s="13"/>
      <c r="N32" s="14"/>
      <c r="O32" s="14"/>
      <c r="P32" s="2"/>
      <c r="Q32" s="15"/>
      <c r="R32" s="28"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32" t="str">
        <f>IF(AND(February[[#This Row],[Start Date of Most Recent Job]]&lt;&gt;"",February[[#This Row],[End Date of Most Recent Job]]&lt;&gt;""),DATEDIF(February[[#This Row],[Start Date of Most Recent Job]],February[[#This Row],[End Date of Most Recent Job]],"D"),"")</f>
        <v/>
      </c>
      <c r="T32">
        <f ca="1">LEN(February[[#This Row],[Missing/Incorrect Values]])</f>
        <v>0</v>
      </c>
    </row>
    <row r="33" spans="1:20" x14ac:dyDescent="0.25">
      <c r="A33" s="12"/>
      <c r="B33" s="12"/>
      <c r="C33" s="1"/>
      <c r="D33" s="25"/>
      <c r="E33" s="1"/>
      <c r="F33" s="14"/>
      <c r="G33" s="1"/>
      <c r="H33" s="13"/>
      <c r="I33" s="13"/>
      <c r="J33" s="13"/>
      <c r="K33" s="13"/>
      <c r="L33" s="13"/>
      <c r="M33" s="13"/>
      <c r="N33" s="14"/>
      <c r="O33" s="14"/>
      <c r="P33" s="2"/>
      <c r="Q33" s="15"/>
      <c r="R33" s="28"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33" t="str">
        <f>IF(AND(February[[#This Row],[Start Date of Most Recent Job]]&lt;&gt;"",February[[#This Row],[End Date of Most Recent Job]]&lt;&gt;""),DATEDIF(February[[#This Row],[Start Date of Most Recent Job]],February[[#This Row],[End Date of Most Recent Job]],"D"),"")</f>
        <v/>
      </c>
      <c r="T33">
        <f ca="1">LEN(February[[#This Row],[Missing/Incorrect Values]])</f>
        <v>0</v>
      </c>
    </row>
    <row r="34" spans="1:20" x14ac:dyDescent="0.25">
      <c r="A34" s="12"/>
      <c r="B34" s="12"/>
      <c r="C34" s="1"/>
      <c r="D34" s="25"/>
      <c r="E34" s="1"/>
      <c r="F34" s="14"/>
      <c r="G34" s="1"/>
      <c r="H34" s="13"/>
      <c r="I34" s="13"/>
      <c r="J34" s="13"/>
      <c r="K34" s="13"/>
      <c r="L34" s="13"/>
      <c r="M34" s="13"/>
      <c r="N34" s="14"/>
      <c r="O34" s="14"/>
      <c r="P34" s="2"/>
      <c r="Q34" s="15"/>
      <c r="R34" s="28"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34" t="str">
        <f>IF(AND(February[[#This Row],[Start Date of Most Recent Job]]&lt;&gt;"",February[[#This Row],[End Date of Most Recent Job]]&lt;&gt;""),DATEDIF(February[[#This Row],[Start Date of Most Recent Job]],February[[#This Row],[End Date of Most Recent Job]],"D"),"")</f>
        <v/>
      </c>
      <c r="T34">
        <f ca="1">LEN(February[[#This Row],[Missing/Incorrect Values]])</f>
        <v>0</v>
      </c>
    </row>
    <row r="35" spans="1:20" x14ac:dyDescent="0.25">
      <c r="A35" s="1"/>
      <c r="B35" s="25"/>
      <c r="C35" s="26"/>
      <c r="D35" s="25"/>
      <c r="E35" s="26"/>
      <c r="F35" s="27"/>
      <c r="G35" s="26"/>
      <c r="H35" s="13"/>
      <c r="I35" s="13"/>
      <c r="J35" s="13"/>
      <c r="K35" s="13"/>
      <c r="L35" s="13"/>
      <c r="M35" s="13"/>
      <c r="N35" s="18"/>
      <c r="O35" s="19"/>
      <c r="P35" s="18"/>
      <c r="Q35" s="19"/>
      <c r="R35" s="28"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35" t="str">
        <f>IF(AND(February[[#This Row],[Start Date of Most Recent Job]]&lt;&gt;"",February[[#This Row],[End Date of Most Recent Job]]&lt;&gt;""),DATEDIF(February[[#This Row],[Start Date of Most Recent Job]],February[[#This Row],[End Date of Most Recent Job]],"D"),"")</f>
        <v/>
      </c>
      <c r="T35">
        <f ca="1">LEN(February[[#This Row],[Missing/Incorrect Values]])</f>
        <v>0</v>
      </c>
    </row>
    <row r="36" spans="1:20" x14ac:dyDescent="0.25">
      <c r="A36" s="1"/>
      <c r="B36" s="25"/>
      <c r="C36" s="26"/>
      <c r="D36" s="25"/>
      <c r="E36" s="26"/>
      <c r="F36" s="27"/>
      <c r="G36" s="26"/>
      <c r="H36" s="13"/>
      <c r="I36" s="13"/>
      <c r="J36" s="13"/>
      <c r="K36" s="13"/>
      <c r="L36" s="13"/>
      <c r="M36" s="13"/>
      <c r="N36" s="18"/>
      <c r="O36" s="19"/>
      <c r="P36" s="18"/>
      <c r="Q36" s="19"/>
      <c r="R36" s="28"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36" t="str">
        <f>IF(AND(February[[#This Row],[Start Date of Most Recent Job]]&lt;&gt;"",February[[#This Row],[End Date of Most Recent Job]]&lt;&gt;""),DATEDIF(February[[#This Row],[Start Date of Most Recent Job]],February[[#This Row],[End Date of Most Recent Job]],"D"),"")</f>
        <v/>
      </c>
      <c r="T36">
        <f ca="1">LEN(February[[#This Row],[Missing/Incorrect Values]])</f>
        <v>0</v>
      </c>
    </row>
    <row r="37" spans="1:20" x14ac:dyDescent="0.25">
      <c r="A37" s="1"/>
      <c r="B37" s="25"/>
      <c r="C37" s="26"/>
      <c r="D37" s="25"/>
      <c r="E37" s="1"/>
      <c r="F37" s="26"/>
      <c r="G37" s="1"/>
      <c r="H37" s="13"/>
      <c r="I37" s="13"/>
      <c r="J37" s="13"/>
      <c r="K37" s="13"/>
      <c r="L37" s="13"/>
      <c r="M37" s="13"/>
      <c r="N37" s="18"/>
      <c r="O37" s="19"/>
      <c r="P37" s="18"/>
      <c r="Q37" s="19"/>
      <c r="R37" s="28"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37" t="str">
        <f>IF(AND(February[[#This Row],[Start Date of Most Recent Job]]&lt;&gt;"",February[[#This Row],[End Date of Most Recent Job]]&lt;&gt;""),DATEDIF(February[[#This Row],[Start Date of Most Recent Job]],February[[#This Row],[End Date of Most Recent Job]],"D"),"")</f>
        <v/>
      </c>
      <c r="T37">
        <f ca="1">LEN(February[[#This Row],[Missing/Incorrect Values]])</f>
        <v>0</v>
      </c>
    </row>
    <row r="38" spans="1:20" x14ac:dyDescent="0.25">
      <c r="A38" s="1"/>
      <c r="B38" s="13"/>
      <c r="C38" s="13"/>
      <c r="D38" s="13"/>
      <c r="E38" s="13"/>
      <c r="F38" s="13"/>
      <c r="G38" s="13"/>
      <c r="H38" s="14"/>
      <c r="I38" s="14"/>
      <c r="J38" s="14"/>
      <c r="K38" s="14"/>
      <c r="L38" s="14"/>
      <c r="M38" s="14"/>
      <c r="N38" s="2"/>
      <c r="O38" s="15"/>
      <c r="P38" s="13"/>
    </row>
    <row r="39" spans="1:20" x14ac:dyDescent="0.25">
      <c r="A39" s="1"/>
      <c r="B39" s="13"/>
      <c r="C39" s="13"/>
      <c r="D39" s="13"/>
      <c r="E39" s="13"/>
      <c r="F39" s="13"/>
      <c r="G39" s="13"/>
      <c r="H39" s="14"/>
      <c r="I39" s="14"/>
      <c r="J39" s="14"/>
      <c r="K39" s="14"/>
      <c r="L39" s="14"/>
      <c r="M39" s="14"/>
      <c r="N39" s="2"/>
      <c r="O39" s="15"/>
      <c r="P39" s="13"/>
    </row>
    <row r="40" spans="1:20" x14ac:dyDescent="0.25">
      <c r="A40" s="1"/>
      <c r="B40" s="13"/>
      <c r="C40" s="13"/>
      <c r="D40" s="13"/>
      <c r="E40" s="13"/>
      <c r="F40" s="13"/>
      <c r="G40" s="13"/>
      <c r="H40" s="14"/>
      <c r="I40" s="14"/>
      <c r="J40" s="14"/>
      <c r="K40" s="14"/>
      <c r="L40" s="14"/>
      <c r="M40" s="14"/>
      <c r="N40" s="2"/>
      <c r="O40" s="15"/>
      <c r="P40" s="13"/>
    </row>
    <row r="41" spans="1:20" x14ac:dyDescent="0.25">
      <c r="A41" s="1"/>
      <c r="B41" s="13"/>
      <c r="C41" s="13"/>
      <c r="D41" s="13"/>
      <c r="E41" s="13"/>
      <c r="F41" s="13"/>
      <c r="G41" s="13"/>
      <c r="H41" s="14"/>
      <c r="I41" s="14"/>
      <c r="J41" s="14"/>
      <c r="K41" s="14"/>
      <c r="L41" s="14"/>
      <c r="M41" s="14"/>
      <c r="N41" s="2"/>
      <c r="O41" s="15"/>
      <c r="P41" s="13"/>
    </row>
    <row r="42" spans="1:20" x14ac:dyDescent="0.25">
      <c r="A42" s="1"/>
      <c r="B42" s="13"/>
      <c r="C42" s="13"/>
      <c r="D42" s="13"/>
      <c r="E42" s="13"/>
      <c r="F42" s="13"/>
      <c r="G42" s="13"/>
      <c r="H42" s="14"/>
      <c r="I42" s="14"/>
      <c r="J42" s="14"/>
      <c r="K42" s="14"/>
      <c r="L42" s="14"/>
      <c r="M42" s="14"/>
      <c r="N42" s="2"/>
      <c r="O42" s="15"/>
      <c r="P42" s="13"/>
    </row>
    <row r="43" spans="1:20" x14ac:dyDescent="0.25">
      <c r="A43" s="1"/>
      <c r="B43" s="13"/>
      <c r="C43" s="13"/>
      <c r="D43" s="13"/>
      <c r="E43" s="13"/>
      <c r="F43" s="13"/>
      <c r="G43" s="13"/>
      <c r="H43" s="14"/>
      <c r="I43" s="14"/>
      <c r="J43" s="14"/>
      <c r="K43" s="14"/>
      <c r="L43" s="14"/>
      <c r="M43" s="14"/>
      <c r="N43" s="2"/>
      <c r="O43" s="15"/>
      <c r="P43" s="13"/>
    </row>
    <row r="44" spans="1:20" x14ac:dyDescent="0.25">
      <c r="A44" s="1"/>
      <c r="B44" s="13"/>
      <c r="C44" s="13"/>
      <c r="D44" s="13"/>
      <c r="E44" s="13"/>
      <c r="F44" s="13"/>
      <c r="G44" s="13"/>
      <c r="H44" s="14"/>
      <c r="I44" s="14"/>
      <c r="J44" s="14"/>
      <c r="K44" s="14"/>
      <c r="L44" s="14"/>
      <c r="M44" s="14"/>
      <c r="N44" s="2"/>
      <c r="O44" s="15"/>
      <c r="P44" s="13"/>
    </row>
    <row r="45" spans="1:20" x14ac:dyDescent="0.25">
      <c r="A45" s="1"/>
      <c r="B45" s="13"/>
      <c r="C45" s="13"/>
      <c r="D45" s="13"/>
      <c r="E45" s="13"/>
      <c r="F45" s="13"/>
      <c r="G45" s="13"/>
      <c r="H45" s="14"/>
      <c r="I45" s="14"/>
      <c r="J45" s="14"/>
      <c r="K45" s="14"/>
      <c r="L45" s="14"/>
      <c r="M45" s="14"/>
      <c r="N45" s="2"/>
      <c r="O45" s="15"/>
      <c r="P45" s="13"/>
    </row>
    <row r="46" spans="1:20" x14ac:dyDescent="0.25">
      <c r="A46" s="1"/>
      <c r="B46" s="13"/>
      <c r="C46" s="13"/>
      <c r="D46" s="13"/>
      <c r="E46" s="13"/>
      <c r="F46" s="13"/>
      <c r="G46" s="13"/>
      <c r="H46" s="14"/>
      <c r="I46" s="14"/>
      <c r="J46" s="14"/>
      <c r="K46" s="14"/>
      <c r="L46" s="14"/>
      <c r="M46" s="14"/>
      <c r="N46" s="2"/>
      <c r="O46" s="15"/>
      <c r="P46" s="13"/>
    </row>
    <row r="47" spans="1:20" x14ac:dyDescent="0.25">
      <c r="A47" s="1"/>
      <c r="B47" s="13"/>
      <c r="C47" s="13"/>
      <c r="D47" s="13"/>
      <c r="E47" s="13"/>
      <c r="F47" s="13"/>
      <c r="G47" s="13"/>
      <c r="H47" s="14"/>
      <c r="I47" s="14"/>
      <c r="J47" s="14"/>
      <c r="K47" s="14"/>
      <c r="L47" s="14"/>
      <c r="M47" s="14"/>
      <c r="N47" s="2"/>
      <c r="O47" s="15"/>
      <c r="P47" s="13"/>
    </row>
    <row r="48" spans="1:20" x14ac:dyDescent="0.25">
      <c r="A48" s="1"/>
      <c r="B48" s="13"/>
      <c r="C48" s="13"/>
      <c r="D48" s="13"/>
      <c r="E48" s="13"/>
      <c r="F48" s="13"/>
      <c r="G48" s="13"/>
      <c r="H48" s="14"/>
      <c r="I48" s="14"/>
      <c r="J48" s="14"/>
      <c r="K48" s="14"/>
      <c r="L48" s="14"/>
      <c r="M48" s="14"/>
      <c r="N48" s="2"/>
      <c r="O48" s="15"/>
      <c r="P48" s="13"/>
    </row>
    <row r="49" spans="1:16" x14ac:dyDescent="0.25">
      <c r="A49" s="1"/>
      <c r="B49" s="13"/>
      <c r="C49" s="13"/>
      <c r="D49" s="13"/>
      <c r="E49" s="13"/>
      <c r="F49" s="13"/>
      <c r="G49" s="13"/>
      <c r="H49" s="14"/>
      <c r="I49" s="14"/>
      <c r="J49" s="14"/>
      <c r="K49" s="14"/>
      <c r="L49" s="14"/>
      <c r="M49" s="14"/>
      <c r="N49" s="2"/>
      <c r="O49" s="15"/>
      <c r="P49" s="13"/>
    </row>
    <row r="50" spans="1:16" x14ac:dyDescent="0.25">
      <c r="A50" s="1"/>
      <c r="B50" s="13"/>
      <c r="C50" s="13"/>
      <c r="D50" s="13"/>
      <c r="E50" s="13"/>
      <c r="F50" s="13"/>
      <c r="G50" s="13"/>
      <c r="H50" s="14"/>
      <c r="I50" s="14"/>
      <c r="J50" s="14"/>
      <c r="K50" s="14"/>
      <c r="L50" s="14"/>
      <c r="M50" s="14"/>
      <c r="N50" s="2"/>
      <c r="O50" s="15"/>
      <c r="P50" s="13"/>
    </row>
    <row r="51" spans="1:16" x14ac:dyDescent="0.25">
      <c r="A51" s="1"/>
      <c r="B51" s="13"/>
      <c r="C51" s="13"/>
      <c r="D51" s="13"/>
      <c r="E51" s="13"/>
      <c r="F51" s="13"/>
      <c r="G51" s="13"/>
      <c r="H51" s="14"/>
      <c r="I51" s="14"/>
      <c r="J51" s="14"/>
      <c r="K51" s="14"/>
      <c r="L51" s="14"/>
      <c r="M51" s="14"/>
      <c r="N51" s="2"/>
      <c r="O51" s="15"/>
      <c r="P51" s="13"/>
    </row>
    <row r="52" spans="1:16" x14ac:dyDescent="0.25">
      <c r="A52" s="1"/>
      <c r="B52" s="13"/>
      <c r="C52" s="13"/>
      <c r="D52" s="13"/>
      <c r="E52" s="13"/>
      <c r="F52" s="13"/>
      <c r="G52" s="13"/>
      <c r="H52" s="14"/>
      <c r="I52" s="14"/>
      <c r="J52" s="14"/>
      <c r="K52" s="14"/>
      <c r="L52" s="14"/>
      <c r="M52" s="14"/>
      <c r="N52" s="2"/>
      <c r="O52" s="15"/>
      <c r="P52" s="13"/>
    </row>
    <row r="53" spans="1:16" x14ac:dyDescent="0.25">
      <c r="A53" s="1"/>
      <c r="B53" s="13"/>
      <c r="C53" s="13"/>
      <c r="D53" s="13"/>
      <c r="E53" s="13"/>
      <c r="F53" s="13"/>
      <c r="G53" s="13"/>
      <c r="H53" s="14"/>
      <c r="I53" s="14"/>
      <c r="J53" s="14"/>
      <c r="K53" s="14"/>
      <c r="L53" s="14"/>
      <c r="M53" s="14"/>
      <c r="N53" s="2"/>
      <c r="O53" s="15"/>
      <c r="P53" s="13"/>
    </row>
    <row r="54" spans="1:16" x14ac:dyDescent="0.25">
      <c r="A54" s="1"/>
      <c r="B54" s="13"/>
      <c r="C54" s="13"/>
      <c r="D54" s="13"/>
      <c r="E54" s="13"/>
      <c r="F54" s="13"/>
      <c r="G54" s="13"/>
      <c r="H54" s="14"/>
      <c r="I54" s="14"/>
      <c r="J54" s="14"/>
      <c r="K54" s="14"/>
      <c r="L54" s="14"/>
      <c r="M54" s="14"/>
      <c r="N54" s="2"/>
      <c r="O54" s="15"/>
      <c r="P54" s="13"/>
    </row>
    <row r="55" spans="1:16" x14ac:dyDescent="0.25">
      <c r="A55" s="1"/>
      <c r="B55" s="13"/>
      <c r="C55" s="13"/>
      <c r="D55" s="13"/>
      <c r="E55" s="13"/>
      <c r="F55" s="13"/>
      <c r="G55" s="13"/>
      <c r="H55" s="14"/>
      <c r="I55" s="14"/>
      <c r="J55" s="14"/>
      <c r="K55" s="14"/>
      <c r="L55" s="14"/>
      <c r="M55" s="14"/>
      <c r="N55" s="2"/>
      <c r="O55" s="15"/>
      <c r="P55" s="13"/>
    </row>
    <row r="56" spans="1:16" x14ac:dyDescent="0.25">
      <c r="A56" s="1"/>
      <c r="B56" s="13"/>
      <c r="C56" s="13"/>
      <c r="D56" s="13"/>
      <c r="E56" s="13"/>
      <c r="F56" s="13"/>
      <c r="G56" s="13"/>
      <c r="H56" s="14"/>
      <c r="I56" s="14"/>
      <c r="J56" s="14"/>
      <c r="K56" s="14"/>
      <c r="L56" s="14"/>
      <c r="M56" s="14"/>
      <c r="N56" s="2"/>
      <c r="O56" s="15"/>
      <c r="P56" s="13"/>
    </row>
    <row r="57" spans="1:16" x14ac:dyDescent="0.25">
      <c r="A57" s="1"/>
      <c r="B57" s="13"/>
      <c r="C57" s="13"/>
      <c r="D57" s="13"/>
      <c r="E57" s="13"/>
      <c r="F57" s="13"/>
      <c r="G57" s="13"/>
      <c r="H57" s="14"/>
      <c r="I57" s="14"/>
      <c r="J57" s="14"/>
      <c r="K57" s="14"/>
      <c r="L57" s="14"/>
      <c r="M57" s="14"/>
      <c r="N57" s="2"/>
      <c r="O57" s="15"/>
      <c r="P57" s="13"/>
    </row>
    <row r="58" spans="1:16" x14ac:dyDescent="0.25">
      <c r="A58" s="1"/>
      <c r="B58" s="13"/>
      <c r="C58" s="13"/>
      <c r="D58" s="13"/>
      <c r="E58" s="13"/>
      <c r="F58" s="13"/>
      <c r="G58" s="13"/>
      <c r="H58" s="14"/>
      <c r="I58" s="14"/>
      <c r="J58" s="14"/>
      <c r="K58" s="14"/>
      <c r="L58" s="14"/>
      <c r="M58" s="14"/>
      <c r="N58" s="2"/>
      <c r="O58" s="15"/>
      <c r="P58" s="13"/>
    </row>
    <row r="59" spans="1:16" x14ac:dyDescent="0.25">
      <c r="A59" s="1"/>
      <c r="B59" s="13"/>
      <c r="C59" s="13"/>
      <c r="D59" s="13"/>
      <c r="E59" s="13"/>
      <c r="F59" s="13"/>
      <c r="G59" s="13"/>
      <c r="H59" s="14"/>
      <c r="I59" s="14"/>
      <c r="J59" s="14"/>
      <c r="K59" s="14"/>
      <c r="L59" s="14"/>
      <c r="M59" s="14"/>
      <c r="N59" s="2"/>
      <c r="O59" s="15"/>
      <c r="P59" s="13"/>
    </row>
    <row r="60" spans="1:16" x14ac:dyDescent="0.25">
      <c r="A60" s="1"/>
      <c r="B60" s="13"/>
      <c r="C60" s="13"/>
      <c r="D60" s="13"/>
      <c r="E60" s="13"/>
      <c r="F60" s="13"/>
      <c r="G60" s="13"/>
      <c r="H60" s="14"/>
      <c r="I60" s="14"/>
      <c r="J60" s="14"/>
      <c r="K60" s="14"/>
      <c r="L60" s="14"/>
      <c r="M60" s="14"/>
      <c r="N60" s="2"/>
      <c r="O60" s="15"/>
      <c r="P60" s="13"/>
    </row>
    <row r="61" spans="1:16" x14ac:dyDescent="0.25">
      <c r="A61" s="1"/>
      <c r="B61" s="13"/>
      <c r="C61" s="13"/>
      <c r="D61" s="13"/>
      <c r="E61" s="13"/>
      <c r="F61" s="13"/>
      <c r="G61" s="13"/>
      <c r="H61" s="14"/>
      <c r="I61" s="14"/>
      <c r="J61" s="14"/>
      <c r="K61" s="14"/>
      <c r="L61" s="14"/>
      <c r="M61" s="14"/>
      <c r="N61" s="2"/>
      <c r="O61" s="15"/>
      <c r="P61" s="13"/>
    </row>
    <row r="62" spans="1:16" x14ac:dyDescent="0.25">
      <c r="A62" s="1"/>
      <c r="B62" s="13"/>
      <c r="C62" s="13"/>
      <c r="D62" s="13"/>
      <c r="E62" s="13"/>
      <c r="F62" s="13"/>
      <c r="G62" s="13"/>
      <c r="H62" s="14"/>
      <c r="I62" s="14"/>
      <c r="J62" s="14"/>
      <c r="K62" s="14"/>
      <c r="L62" s="14"/>
      <c r="M62" s="14"/>
      <c r="N62" s="2"/>
      <c r="O62" s="15"/>
      <c r="P62" s="13"/>
    </row>
    <row r="63" spans="1:16" x14ac:dyDescent="0.25">
      <c r="A63" s="1"/>
      <c r="B63" s="13"/>
      <c r="C63" s="13"/>
      <c r="D63" s="13"/>
      <c r="E63" s="13"/>
      <c r="F63" s="13"/>
      <c r="G63" s="13"/>
      <c r="H63" s="14"/>
      <c r="I63" s="14"/>
      <c r="J63" s="14"/>
      <c r="K63" s="14"/>
      <c r="L63" s="14"/>
      <c r="M63" s="14"/>
      <c r="N63" s="2"/>
      <c r="O63" s="15"/>
      <c r="P63" s="13"/>
    </row>
    <row r="64" spans="1:16" x14ac:dyDescent="0.25">
      <c r="A64" s="1"/>
      <c r="B64" s="13"/>
      <c r="C64" s="13"/>
      <c r="D64" s="13"/>
      <c r="E64" s="13"/>
      <c r="F64" s="13"/>
      <c r="G64" s="13"/>
      <c r="H64" s="14"/>
      <c r="I64" s="14"/>
      <c r="J64" s="14"/>
      <c r="K64" s="14"/>
      <c r="L64" s="14"/>
      <c r="M64" s="14"/>
      <c r="N64" s="2"/>
      <c r="O64" s="15"/>
      <c r="P64" s="13"/>
    </row>
    <row r="65" spans="1:16" x14ac:dyDescent="0.25">
      <c r="A65" s="1"/>
      <c r="B65" s="13"/>
      <c r="C65" s="13"/>
      <c r="D65" s="13"/>
      <c r="E65" s="13"/>
      <c r="F65" s="13"/>
      <c r="G65" s="13"/>
      <c r="H65" s="14"/>
      <c r="I65" s="14"/>
      <c r="J65" s="14"/>
      <c r="K65" s="14"/>
      <c r="L65" s="14"/>
      <c r="M65" s="14"/>
      <c r="N65" s="2"/>
      <c r="O65" s="15"/>
      <c r="P65" s="13"/>
    </row>
    <row r="66" spans="1:16" x14ac:dyDescent="0.25">
      <c r="A66" s="1"/>
      <c r="B66" s="13"/>
      <c r="C66" s="13"/>
      <c r="D66" s="13"/>
      <c r="E66" s="13"/>
      <c r="F66" s="13"/>
      <c r="G66" s="13"/>
      <c r="H66" s="14"/>
      <c r="I66" s="14"/>
      <c r="J66" s="14"/>
      <c r="K66" s="14"/>
      <c r="L66" s="14"/>
      <c r="M66" s="14"/>
      <c r="N66" s="2"/>
      <c r="O66" s="15"/>
      <c r="P66" s="13"/>
    </row>
    <row r="67" spans="1:16" x14ac:dyDescent="0.25">
      <c r="A67" s="1"/>
      <c r="B67" s="13"/>
      <c r="C67" s="13"/>
      <c r="D67" s="13"/>
      <c r="E67" s="13"/>
      <c r="F67" s="13"/>
      <c r="G67" s="13"/>
      <c r="H67" s="14"/>
      <c r="I67" s="14"/>
      <c r="J67" s="14"/>
      <c r="K67" s="14"/>
      <c r="L67" s="14"/>
      <c r="M67" s="14"/>
      <c r="N67" s="2"/>
      <c r="O67" s="15"/>
      <c r="P67" s="13"/>
    </row>
    <row r="68" spans="1:16" x14ac:dyDescent="0.25">
      <c r="A68" s="1"/>
      <c r="B68" s="13"/>
      <c r="C68" s="13"/>
      <c r="D68" s="13"/>
      <c r="E68" s="13"/>
      <c r="F68" s="13"/>
      <c r="G68" s="13"/>
      <c r="H68" s="14"/>
      <c r="I68" s="14"/>
      <c r="J68" s="14"/>
      <c r="K68" s="14"/>
      <c r="L68" s="14"/>
      <c r="M68" s="14"/>
      <c r="N68" s="2"/>
      <c r="O68" s="15"/>
      <c r="P68" s="13"/>
    </row>
    <row r="69" spans="1:16" x14ac:dyDescent="0.25">
      <c r="A69" s="1"/>
      <c r="B69" s="13"/>
      <c r="C69" s="13"/>
      <c r="D69" s="13"/>
      <c r="E69" s="13"/>
      <c r="F69" s="13"/>
      <c r="G69" s="13"/>
      <c r="H69" s="14"/>
      <c r="I69" s="14"/>
      <c r="J69" s="14"/>
      <c r="K69" s="14"/>
      <c r="L69" s="14"/>
      <c r="M69" s="14"/>
      <c r="N69" s="2"/>
      <c r="O69" s="15"/>
      <c r="P69" s="13"/>
    </row>
    <row r="70" spans="1:16" x14ac:dyDescent="0.25">
      <c r="A70" s="1"/>
      <c r="B70" s="13"/>
      <c r="C70" s="13"/>
      <c r="D70" s="13"/>
      <c r="E70" s="13"/>
      <c r="F70" s="13"/>
      <c r="G70" s="13"/>
      <c r="H70" s="14"/>
      <c r="I70" s="14"/>
      <c r="J70" s="14"/>
      <c r="K70" s="14"/>
      <c r="L70" s="14"/>
      <c r="M70" s="14"/>
      <c r="N70" s="2"/>
      <c r="O70" s="15"/>
      <c r="P70" s="13"/>
    </row>
    <row r="71" spans="1:16" x14ac:dyDescent="0.25">
      <c r="A71" s="1"/>
      <c r="B71" s="13"/>
      <c r="C71" s="13"/>
      <c r="D71" s="13"/>
      <c r="E71" s="13"/>
      <c r="F71" s="13"/>
      <c r="G71" s="13"/>
      <c r="H71" s="14"/>
      <c r="I71" s="14"/>
      <c r="J71" s="14"/>
      <c r="K71" s="14"/>
      <c r="L71" s="14"/>
      <c r="M71" s="14"/>
      <c r="N71" s="2"/>
      <c r="O71" s="15"/>
      <c r="P71" s="13"/>
    </row>
    <row r="72" spans="1:16" x14ac:dyDescent="0.25">
      <c r="A72" s="1"/>
      <c r="B72" s="13"/>
      <c r="C72" s="13"/>
      <c r="D72" s="13"/>
      <c r="E72" s="13"/>
      <c r="F72" s="13"/>
      <c r="G72" s="13"/>
      <c r="H72" s="14"/>
      <c r="I72" s="14"/>
      <c r="J72" s="14"/>
      <c r="K72" s="14"/>
      <c r="L72" s="14"/>
      <c r="M72" s="14"/>
      <c r="N72" s="2"/>
      <c r="O72" s="15"/>
      <c r="P72" s="13"/>
    </row>
    <row r="73" spans="1:16" x14ac:dyDescent="0.25">
      <c r="A73" s="1"/>
      <c r="B73" s="13"/>
      <c r="C73" s="13"/>
      <c r="D73" s="13"/>
      <c r="E73" s="13"/>
      <c r="F73" s="13"/>
      <c r="G73" s="13"/>
      <c r="H73" s="14"/>
      <c r="I73" s="14"/>
      <c r="J73" s="14"/>
      <c r="K73" s="14"/>
      <c r="L73" s="14"/>
      <c r="M73" s="14"/>
      <c r="N73" s="2"/>
      <c r="O73" s="15"/>
      <c r="P73" s="13"/>
    </row>
    <row r="74" spans="1:16" x14ac:dyDescent="0.25">
      <c r="A74" s="1"/>
      <c r="B74" s="13"/>
      <c r="C74" s="13"/>
      <c r="D74" s="13"/>
      <c r="E74" s="13"/>
      <c r="F74" s="13"/>
      <c r="G74" s="13"/>
      <c r="H74" s="14"/>
      <c r="I74" s="14"/>
      <c r="J74" s="14"/>
      <c r="K74" s="14"/>
      <c r="L74" s="14"/>
      <c r="M74" s="14"/>
      <c r="N74" s="2"/>
      <c r="O74" s="15"/>
      <c r="P74" s="13"/>
    </row>
    <row r="75" spans="1:16" x14ac:dyDescent="0.25">
      <c r="A75" s="1"/>
      <c r="B75" s="13"/>
      <c r="C75" s="13"/>
      <c r="D75" s="13"/>
      <c r="E75" s="13"/>
      <c r="F75" s="13"/>
      <c r="G75" s="13"/>
      <c r="H75" s="14"/>
      <c r="I75" s="14"/>
      <c r="J75" s="14"/>
      <c r="K75" s="14"/>
      <c r="L75" s="14"/>
      <c r="M75" s="14"/>
      <c r="N75" s="2"/>
      <c r="O75" s="15"/>
      <c r="P75" s="13"/>
    </row>
    <row r="76" spans="1:16" x14ac:dyDescent="0.25">
      <c r="A76" s="1"/>
      <c r="B76" s="13"/>
      <c r="C76" s="13"/>
      <c r="D76" s="13"/>
      <c r="E76" s="13"/>
      <c r="F76" s="13"/>
      <c r="G76" s="13"/>
      <c r="H76" s="14"/>
      <c r="I76" s="14"/>
      <c r="J76" s="14"/>
      <c r="K76" s="14"/>
      <c r="L76" s="14"/>
      <c r="M76" s="14"/>
      <c r="N76" s="2"/>
      <c r="O76" s="15"/>
      <c r="P76" s="13"/>
    </row>
    <row r="77" spans="1:16" x14ac:dyDescent="0.25">
      <c r="A77" s="1"/>
      <c r="B77" s="13"/>
      <c r="C77" s="13"/>
      <c r="D77" s="13"/>
      <c r="E77" s="13"/>
      <c r="F77" s="13"/>
      <c r="G77" s="13"/>
      <c r="H77" s="14"/>
      <c r="I77" s="14"/>
      <c r="J77" s="14"/>
      <c r="K77" s="14"/>
      <c r="L77" s="14"/>
      <c r="M77" s="14"/>
      <c r="N77" s="2"/>
      <c r="O77" s="15"/>
      <c r="P77" s="13"/>
    </row>
    <row r="78" spans="1:16" x14ac:dyDescent="0.25">
      <c r="A78" s="1"/>
      <c r="B78" s="13"/>
      <c r="C78" s="13"/>
      <c r="D78" s="13"/>
      <c r="E78" s="13"/>
      <c r="F78" s="13"/>
      <c r="G78" s="13"/>
      <c r="H78" s="14"/>
      <c r="I78" s="14"/>
      <c r="J78" s="14"/>
      <c r="K78" s="14"/>
      <c r="L78" s="14"/>
      <c r="M78" s="14"/>
      <c r="N78" s="2"/>
      <c r="O78" s="15"/>
      <c r="P78" s="13"/>
    </row>
    <row r="79" spans="1:16" x14ac:dyDescent="0.25">
      <c r="A79" s="1"/>
      <c r="B79" s="13"/>
      <c r="C79" s="13"/>
      <c r="D79" s="13"/>
      <c r="E79" s="13"/>
      <c r="F79" s="13"/>
      <c r="G79" s="13"/>
      <c r="H79" s="14"/>
      <c r="I79" s="14"/>
      <c r="J79" s="14"/>
      <c r="K79" s="14"/>
      <c r="L79" s="14"/>
      <c r="M79" s="14"/>
      <c r="N79" s="2"/>
      <c r="O79" s="15"/>
      <c r="P79" s="13"/>
    </row>
    <row r="80" spans="1:16" x14ac:dyDescent="0.25">
      <c r="A80" s="1"/>
      <c r="B80" s="13"/>
      <c r="C80" s="13"/>
      <c r="D80" s="13"/>
      <c r="E80" s="13"/>
      <c r="F80" s="13"/>
      <c r="G80" s="13"/>
      <c r="H80" s="14"/>
      <c r="I80" s="14"/>
      <c r="J80" s="14"/>
      <c r="K80" s="14"/>
      <c r="L80" s="14"/>
      <c r="M80" s="14"/>
      <c r="N80" s="2"/>
      <c r="O80" s="15"/>
      <c r="P80" s="13"/>
    </row>
    <row r="81" spans="1:16" x14ac:dyDescent="0.25">
      <c r="A81" s="1"/>
      <c r="B81" s="13"/>
      <c r="C81" s="13"/>
      <c r="D81" s="13"/>
      <c r="E81" s="13"/>
      <c r="F81" s="13"/>
      <c r="G81" s="13"/>
      <c r="H81" s="14"/>
      <c r="I81" s="14"/>
      <c r="J81" s="14"/>
      <c r="K81" s="14"/>
      <c r="L81" s="14"/>
      <c r="M81" s="14"/>
      <c r="N81" s="2"/>
      <c r="O81" s="15"/>
      <c r="P81" s="13"/>
    </row>
    <row r="82" spans="1:16" x14ac:dyDescent="0.25">
      <c r="A82" s="1"/>
      <c r="B82" s="13"/>
      <c r="C82" s="13"/>
      <c r="D82" s="13"/>
      <c r="E82" s="13"/>
      <c r="F82" s="13"/>
      <c r="G82" s="13"/>
      <c r="H82" s="14"/>
      <c r="I82" s="14"/>
      <c r="J82" s="14"/>
      <c r="K82" s="14"/>
      <c r="L82" s="14"/>
      <c r="M82" s="14"/>
      <c r="N82" s="2"/>
      <c r="O82" s="15"/>
      <c r="P82" s="13"/>
    </row>
    <row r="83" spans="1:16" x14ac:dyDescent="0.25">
      <c r="A83" s="1"/>
      <c r="B83" s="13"/>
      <c r="C83" s="13"/>
      <c r="D83" s="13"/>
      <c r="E83" s="13"/>
      <c r="F83" s="13"/>
      <c r="G83" s="13"/>
      <c r="H83" s="14"/>
      <c r="I83" s="14"/>
      <c r="J83" s="14"/>
      <c r="K83" s="14"/>
      <c r="L83" s="14"/>
      <c r="M83" s="14"/>
      <c r="N83" s="2"/>
      <c r="O83" s="15"/>
      <c r="P83" s="13"/>
    </row>
    <row r="84" spans="1:16" x14ac:dyDescent="0.25">
      <c r="A84" s="1"/>
      <c r="B84" s="13"/>
      <c r="C84" s="13"/>
      <c r="D84" s="13"/>
      <c r="E84" s="13"/>
      <c r="F84" s="13"/>
      <c r="G84" s="13"/>
      <c r="H84" s="14"/>
      <c r="I84" s="14"/>
      <c r="J84" s="14"/>
      <c r="K84" s="14"/>
      <c r="L84" s="14"/>
      <c r="M84" s="14"/>
      <c r="N84" s="2"/>
      <c r="O84" s="15"/>
      <c r="P84" s="13"/>
    </row>
    <row r="85" spans="1:16" x14ac:dyDescent="0.25">
      <c r="A85" s="1"/>
      <c r="B85" s="13"/>
      <c r="C85" s="13"/>
      <c r="D85" s="13"/>
      <c r="E85" s="13"/>
      <c r="F85" s="13"/>
      <c r="G85" s="13"/>
      <c r="H85" s="14"/>
      <c r="I85" s="14"/>
      <c r="J85" s="14"/>
      <c r="K85" s="14"/>
      <c r="L85" s="14"/>
      <c r="M85" s="14"/>
      <c r="N85" s="2"/>
      <c r="O85" s="15"/>
      <c r="P85" s="13"/>
    </row>
    <row r="86" spans="1:16" x14ac:dyDescent="0.25">
      <c r="A86" s="1"/>
      <c r="B86" s="13"/>
      <c r="C86" s="13"/>
      <c r="D86" s="13"/>
      <c r="E86" s="13"/>
      <c r="F86" s="13"/>
      <c r="G86" s="13"/>
      <c r="H86" s="14"/>
      <c r="I86" s="14"/>
      <c r="J86" s="14"/>
      <c r="K86" s="14"/>
      <c r="L86" s="14"/>
      <c r="M86" s="14"/>
      <c r="N86" s="2"/>
      <c r="O86" s="15"/>
      <c r="P86" s="13"/>
    </row>
    <row r="87" spans="1:16" x14ac:dyDescent="0.25">
      <c r="A87" s="1"/>
      <c r="B87" s="13"/>
      <c r="C87" s="13"/>
      <c r="D87" s="13"/>
      <c r="E87" s="13"/>
      <c r="F87" s="13"/>
      <c r="G87" s="13"/>
      <c r="H87" s="14"/>
      <c r="I87" s="14"/>
      <c r="J87" s="14"/>
      <c r="K87" s="14"/>
      <c r="L87" s="14"/>
      <c r="M87" s="14"/>
      <c r="N87" s="2"/>
      <c r="O87" s="15"/>
      <c r="P87" s="13"/>
    </row>
    <row r="88" spans="1:16" x14ac:dyDescent="0.25">
      <c r="A88" s="1"/>
      <c r="B88" s="13"/>
      <c r="C88" s="13"/>
      <c r="D88" s="13"/>
      <c r="E88" s="13"/>
      <c r="F88" s="13"/>
      <c r="G88" s="13"/>
      <c r="H88" s="14"/>
      <c r="I88" s="14"/>
      <c r="J88" s="14"/>
      <c r="K88" s="14"/>
      <c r="L88" s="14"/>
      <c r="M88" s="14"/>
      <c r="N88" s="2"/>
      <c r="O88" s="15"/>
      <c r="P88" s="13"/>
    </row>
    <row r="89" spans="1:16" x14ac:dyDescent="0.25">
      <c r="A89" s="1"/>
      <c r="B89" s="13"/>
      <c r="C89" s="13"/>
      <c r="D89" s="13"/>
      <c r="E89" s="13"/>
      <c r="F89" s="13"/>
      <c r="G89" s="13"/>
      <c r="H89" s="14"/>
      <c r="I89" s="14"/>
      <c r="J89" s="14"/>
      <c r="K89" s="14"/>
      <c r="L89" s="14"/>
      <c r="M89" s="14"/>
      <c r="N89" s="2"/>
      <c r="O89" s="15"/>
      <c r="P89" s="13"/>
    </row>
    <row r="90" spans="1:16" x14ac:dyDescent="0.25">
      <c r="A90" s="1"/>
      <c r="B90" s="13"/>
      <c r="C90" s="13"/>
      <c r="D90" s="13"/>
      <c r="E90" s="13"/>
      <c r="F90" s="13"/>
      <c r="G90" s="13"/>
      <c r="H90" s="14"/>
      <c r="I90" s="14"/>
      <c r="J90" s="14"/>
      <c r="K90" s="14"/>
      <c r="L90" s="14"/>
      <c r="M90" s="14"/>
      <c r="N90" s="2"/>
      <c r="O90" s="15"/>
      <c r="P90" s="13"/>
    </row>
    <row r="91" spans="1:16" x14ac:dyDescent="0.25">
      <c r="A91" s="1"/>
      <c r="B91" s="13"/>
      <c r="C91" s="13"/>
      <c r="D91" s="13"/>
      <c r="E91" s="13"/>
      <c r="F91" s="13"/>
      <c r="G91" s="13"/>
      <c r="H91" s="14"/>
      <c r="I91" s="14"/>
      <c r="J91" s="14"/>
      <c r="K91" s="14"/>
      <c r="L91" s="14"/>
      <c r="M91" s="14"/>
      <c r="N91" s="2"/>
      <c r="O91" s="15"/>
      <c r="P91" s="13"/>
    </row>
    <row r="92" spans="1:16" x14ac:dyDescent="0.25">
      <c r="A92" s="1"/>
      <c r="B92" s="13"/>
      <c r="C92" s="13"/>
      <c r="D92" s="13"/>
      <c r="E92" s="13"/>
      <c r="F92" s="13"/>
      <c r="G92" s="13"/>
      <c r="H92" s="14"/>
      <c r="I92" s="14"/>
      <c r="J92" s="14"/>
      <c r="K92" s="14"/>
      <c r="L92" s="14"/>
      <c r="M92" s="14"/>
      <c r="N92" s="2"/>
      <c r="O92" s="15"/>
      <c r="P92" s="13"/>
    </row>
    <row r="93" spans="1:16" x14ac:dyDescent="0.25">
      <c r="A93" s="1"/>
      <c r="B93" s="13"/>
      <c r="C93" s="13"/>
      <c r="D93" s="13"/>
      <c r="E93" s="13"/>
      <c r="F93" s="13"/>
      <c r="G93" s="13"/>
      <c r="H93" s="14"/>
      <c r="I93" s="14"/>
      <c r="J93" s="14"/>
      <c r="K93" s="14"/>
      <c r="L93" s="14"/>
      <c r="M93" s="14"/>
      <c r="N93" s="2"/>
      <c r="O93" s="15"/>
      <c r="P93" s="13"/>
    </row>
    <row r="94" spans="1:16" x14ac:dyDescent="0.25">
      <c r="A94" s="1"/>
      <c r="B94" s="13"/>
      <c r="C94" s="13"/>
      <c r="D94" s="13"/>
      <c r="E94" s="13"/>
      <c r="F94" s="13"/>
      <c r="G94" s="13"/>
      <c r="H94" s="14"/>
      <c r="I94" s="14"/>
      <c r="J94" s="14"/>
      <c r="K94" s="14"/>
      <c r="L94" s="14"/>
      <c r="M94" s="14"/>
      <c r="N94" s="2"/>
      <c r="O94" s="15"/>
      <c r="P94" s="13"/>
    </row>
    <row r="95" spans="1:16" x14ac:dyDescent="0.25">
      <c r="A95" s="1"/>
      <c r="B95" s="13"/>
      <c r="C95" s="13"/>
      <c r="D95" s="13"/>
      <c r="E95" s="13"/>
      <c r="F95" s="13"/>
      <c r="G95" s="13"/>
      <c r="H95" s="14"/>
      <c r="I95" s="14"/>
      <c r="J95" s="14"/>
      <c r="K95" s="14"/>
      <c r="L95" s="14"/>
      <c r="M95" s="14"/>
      <c r="N95" s="2"/>
      <c r="O95" s="15"/>
      <c r="P95" s="13"/>
    </row>
    <row r="96" spans="1:16" x14ac:dyDescent="0.25">
      <c r="A96" s="1"/>
      <c r="B96" s="13"/>
      <c r="C96" s="13"/>
      <c r="D96" s="13"/>
      <c r="E96" s="13"/>
      <c r="F96" s="13"/>
      <c r="G96" s="13"/>
      <c r="H96" s="14"/>
      <c r="I96" s="14"/>
      <c r="J96" s="14"/>
      <c r="K96" s="14"/>
      <c r="L96" s="14"/>
      <c r="M96" s="14"/>
      <c r="N96" s="2"/>
      <c r="O96" s="15"/>
      <c r="P96" s="13"/>
    </row>
    <row r="97" spans="1:16" x14ac:dyDescent="0.25">
      <c r="A97" s="1"/>
      <c r="B97" s="13"/>
      <c r="C97" s="13"/>
      <c r="D97" s="13"/>
      <c r="E97" s="13"/>
      <c r="F97" s="13"/>
      <c r="G97" s="13"/>
      <c r="H97" s="14"/>
      <c r="I97" s="14"/>
      <c r="J97" s="14"/>
      <c r="K97" s="14"/>
      <c r="L97" s="14"/>
      <c r="M97" s="14"/>
      <c r="N97" s="2"/>
      <c r="O97" s="15"/>
      <c r="P97" s="13"/>
    </row>
    <row r="98" spans="1:16" x14ac:dyDescent="0.25">
      <c r="A98" s="1"/>
      <c r="B98" s="13"/>
      <c r="C98" s="13"/>
      <c r="D98" s="13"/>
      <c r="E98" s="13"/>
      <c r="F98" s="13"/>
      <c r="G98" s="13"/>
      <c r="H98" s="14"/>
      <c r="I98" s="14"/>
      <c r="J98" s="14"/>
      <c r="K98" s="14"/>
      <c r="L98" s="14"/>
      <c r="M98" s="14"/>
      <c r="N98" s="2"/>
      <c r="O98" s="15"/>
      <c r="P98" s="13"/>
    </row>
    <row r="99" spans="1:16" x14ac:dyDescent="0.25">
      <c r="A99" s="1"/>
      <c r="B99" s="13"/>
      <c r="C99" s="13"/>
      <c r="D99" s="13"/>
      <c r="E99" s="13"/>
      <c r="F99" s="13"/>
      <c r="G99" s="13"/>
      <c r="H99" s="14"/>
      <c r="I99" s="14"/>
      <c r="J99" s="14"/>
      <c r="K99" s="14"/>
      <c r="L99" s="14"/>
      <c r="M99" s="14"/>
      <c r="N99" s="2"/>
      <c r="O99" s="15"/>
      <c r="P99" s="13"/>
    </row>
    <row r="100" spans="1:16" x14ac:dyDescent="0.25">
      <c r="A100" s="1"/>
      <c r="B100" s="13"/>
      <c r="C100" s="13"/>
      <c r="D100" s="13"/>
      <c r="E100" s="13"/>
      <c r="F100" s="13"/>
      <c r="G100" s="13"/>
      <c r="H100" s="14"/>
      <c r="I100" s="14"/>
      <c r="J100" s="14"/>
      <c r="K100" s="14"/>
      <c r="L100" s="14"/>
      <c r="M100" s="14"/>
      <c r="N100" s="2"/>
      <c r="O100" s="15"/>
      <c r="P100" s="13"/>
    </row>
    <row r="101" spans="1:16" x14ac:dyDescent="0.25">
      <c r="A101" s="1"/>
      <c r="B101" s="13"/>
      <c r="C101" s="13"/>
      <c r="D101" s="13"/>
      <c r="E101" s="13"/>
      <c r="F101" s="13"/>
      <c r="G101" s="13"/>
      <c r="H101" s="14"/>
      <c r="I101" s="14"/>
      <c r="J101" s="14"/>
      <c r="K101" s="14"/>
      <c r="L101" s="14"/>
      <c r="M101" s="14"/>
      <c r="N101" s="2"/>
      <c r="O101" s="15"/>
      <c r="P101" s="13"/>
    </row>
    <row r="102" spans="1:16" x14ac:dyDescent="0.25">
      <c r="A102" s="1"/>
      <c r="B102" s="13"/>
      <c r="C102" s="13"/>
      <c r="D102" s="13"/>
      <c r="E102" s="13"/>
      <c r="F102" s="13"/>
      <c r="G102" s="13"/>
      <c r="H102" s="14"/>
      <c r="I102" s="14"/>
      <c r="J102" s="14"/>
      <c r="K102" s="14"/>
      <c r="L102" s="14"/>
      <c r="M102" s="14"/>
      <c r="N102" s="2"/>
      <c r="O102" s="15"/>
      <c r="P102" s="13"/>
    </row>
    <row r="103" spans="1:16" x14ac:dyDescent="0.25">
      <c r="A103" s="1"/>
      <c r="B103" s="13"/>
      <c r="C103" s="13"/>
      <c r="D103" s="13"/>
      <c r="E103" s="13"/>
      <c r="F103" s="13"/>
      <c r="G103" s="13"/>
      <c r="H103" s="14"/>
      <c r="I103" s="14"/>
      <c r="J103" s="14"/>
      <c r="K103" s="14"/>
      <c r="L103" s="14"/>
      <c r="M103" s="14"/>
      <c r="N103" s="2"/>
      <c r="O103" s="15"/>
      <c r="P103" s="13"/>
    </row>
    <row r="104" spans="1:16" x14ac:dyDescent="0.25">
      <c r="A104" s="1"/>
      <c r="B104" s="13"/>
      <c r="C104" s="13"/>
      <c r="D104" s="13"/>
      <c r="E104" s="13"/>
      <c r="F104" s="13"/>
      <c r="G104" s="13"/>
      <c r="H104" s="14"/>
      <c r="I104" s="14"/>
      <c r="J104" s="14"/>
      <c r="K104" s="14"/>
      <c r="L104" s="14"/>
      <c r="M104" s="14"/>
      <c r="N104" s="2"/>
      <c r="O104" s="15"/>
      <c r="P104" s="13"/>
    </row>
    <row r="105" spans="1:16" x14ac:dyDescent="0.25">
      <c r="A105" s="1"/>
      <c r="B105" s="13"/>
      <c r="C105" s="13"/>
      <c r="D105" s="13"/>
      <c r="E105" s="13"/>
      <c r="F105" s="13"/>
      <c r="G105" s="13"/>
      <c r="H105" s="14"/>
      <c r="I105" s="14"/>
      <c r="J105" s="14"/>
      <c r="K105" s="14"/>
      <c r="L105" s="14"/>
      <c r="M105" s="14"/>
      <c r="N105" s="2"/>
      <c r="O105" s="15"/>
      <c r="P105" s="13"/>
    </row>
    <row r="106" spans="1:16" x14ac:dyDescent="0.25">
      <c r="A106" s="1"/>
      <c r="B106" s="13"/>
      <c r="C106" s="13"/>
      <c r="D106" s="13"/>
      <c r="E106" s="13"/>
      <c r="F106" s="13"/>
      <c r="G106" s="13"/>
      <c r="H106" s="14"/>
      <c r="I106" s="14"/>
      <c r="J106" s="14"/>
      <c r="K106" s="14"/>
      <c r="L106" s="14"/>
      <c r="M106" s="14"/>
      <c r="N106" s="2"/>
      <c r="O106" s="15"/>
      <c r="P106" s="13"/>
    </row>
    <row r="107" spans="1:16" x14ac:dyDescent="0.25">
      <c r="A107" s="1"/>
      <c r="B107" s="13"/>
      <c r="C107" s="13"/>
      <c r="D107" s="13"/>
      <c r="E107" s="13"/>
      <c r="F107" s="13"/>
      <c r="G107" s="13"/>
      <c r="H107" s="14"/>
      <c r="I107" s="14"/>
      <c r="J107" s="14"/>
      <c r="K107" s="14"/>
      <c r="L107" s="14"/>
      <c r="M107" s="14"/>
      <c r="N107" s="2"/>
      <c r="O107" s="15"/>
      <c r="P107" s="13"/>
    </row>
    <row r="108" spans="1:16" x14ac:dyDescent="0.25">
      <c r="A108" s="1"/>
      <c r="B108" s="13"/>
      <c r="C108" s="13"/>
      <c r="D108" s="13"/>
      <c r="E108" s="13"/>
      <c r="F108" s="13"/>
      <c r="G108" s="13"/>
      <c r="H108" s="14"/>
      <c r="I108" s="14"/>
      <c r="J108" s="14"/>
      <c r="K108" s="14"/>
      <c r="L108" s="14"/>
      <c r="M108" s="14"/>
      <c r="N108" s="2"/>
      <c r="O108" s="15"/>
      <c r="P108" s="13"/>
    </row>
    <row r="109" spans="1:16" x14ac:dyDescent="0.25">
      <c r="A109" s="1"/>
      <c r="B109" s="13"/>
      <c r="C109" s="13"/>
      <c r="D109" s="13"/>
      <c r="E109" s="13"/>
      <c r="F109" s="13"/>
      <c r="G109" s="13"/>
      <c r="H109" s="14"/>
      <c r="I109" s="14"/>
      <c r="J109" s="14"/>
      <c r="K109" s="14"/>
      <c r="L109" s="14"/>
      <c r="M109" s="14"/>
      <c r="N109" s="2"/>
      <c r="O109" s="15"/>
      <c r="P109" s="13"/>
    </row>
    <row r="110" spans="1:16" x14ac:dyDescent="0.25">
      <c r="A110" s="1"/>
      <c r="B110" s="13"/>
      <c r="C110" s="13"/>
      <c r="D110" s="13"/>
      <c r="E110" s="13"/>
      <c r="F110" s="13"/>
      <c r="G110" s="13"/>
      <c r="H110" s="14"/>
      <c r="I110" s="14"/>
      <c r="J110" s="14"/>
      <c r="K110" s="14"/>
      <c r="L110" s="14"/>
      <c r="M110" s="14"/>
      <c r="N110" s="2"/>
      <c r="O110" s="15"/>
      <c r="P110" s="13"/>
    </row>
    <row r="111" spans="1:16" x14ac:dyDescent="0.25">
      <c r="A111" s="1"/>
      <c r="B111" s="13"/>
      <c r="C111" s="13"/>
      <c r="D111" s="13"/>
      <c r="E111" s="13"/>
      <c r="F111" s="13"/>
      <c r="G111" s="13"/>
      <c r="H111" s="14"/>
      <c r="I111" s="14"/>
      <c r="J111" s="14"/>
      <c r="K111" s="14"/>
      <c r="L111" s="14"/>
      <c r="M111" s="14"/>
      <c r="N111" s="2"/>
      <c r="O111" s="15"/>
      <c r="P111" s="13"/>
    </row>
    <row r="112" spans="1:16" x14ac:dyDescent="0.25">
      <c r="A112" s="1"/>
      <c r="B112" s="13"/>
      <c r="C112" s="13"/>
      <c r="D112" s="13"/>
      <c r="E112" s="13"/>
      <c r="F112" s="13"/>
      <c r="G112" s="13"/>
      <c r="H112" s="14"/>
      <c r="I112" s="14"/>
      <c r="J112" s="14"/>
      <c r="K112" s="14"/>
      <c r="L112" s="14"/>
      <c r="M112" s="14"/>
      <c r="N112" s="2"/>
      <c r="O112" s="15"/>
      <c r="P112" s="13"/>
    </row>
    <row r="113" spans="1:16" x14ac:dyDescent="0.25">
      <c r="A113" s="1"/>
      <c r="B113" s="13"/>
      <c r="C113" s="13"/>
      <c r="D113" s="13"/>
      <c r="E113" s="13"/>
      <c r="F113" s="13"/>
      <c r="G113" s="13"/>
      <c r="H113" s="14"/>
      <c r="I113" s="14"/>
      <c r="J113" s="14"/>
      <c r="K113" s="14"/>
      <c r="L113" s="14"/>
      <c r="M113" s="14"/>
      <c r="N113" s="2"/>
      <c r="O113" s="15"/>
      <c r="P113" s="13"/>
    </row>
    <row r="114" spans="1:16" x14ac:dyDescent="0.25">
      <c r="A114" s="1"/>
      <c r="B114" s="13"/>
      <c r="C114" s="13"/>
      <c r="D114" s="13"/>
      <c r="E114" s="13"/>
      <c r="F114" s="13"/>
      <c r="G114" s="13"/>
      <c r="H114" s="14"/>
      <c r="I114" s="14"/>
      <c r="J114" s="14"/>
      <c r="K114" s="14"/>
      <c r="L114" s="14"/>
      <c r="M114" s="14"/>
      <c r="N114" s="2"/>
      <c r="O114" s="15"/>
      <c r="P114" s="13"/>
    </row>
    <row r="115" spans="1:16" x14ac:dyDescent="0.25">
      <c r="A115" s="1"/>
      <c r="B115" s="13"/>
      <c r="C115" s="13"/>
      <c r="D115" s="13"/>
      <c r="E115" s="13"/>
      <c r="F115" s="13"/>
      <c r="G115" s="13"/>
      <c r="H115" s="14"/>
      <c r="I115" s="14"/>
      <c r="J115" s="14"/>
      <c r="K115" s="14"/>
      <c r="L115" s="14"/>
      <c r="M115" s="14"/>
      <c r="N115" s="2"/>
      <c r="O115" s="15"/>
      <c r="P115" s="13"/>
    </row>
    <row r="116" spans="1:16" x14ac:dyDescent="0.25">
      <c r="A116" s="1"/>
      <c r="B116" s="13"/>
      <c r="C116" s="13"/>
      <c r="D116" s="13"/>
      <c r="E116" s="13"/>
      <c r="F116" s="13"/>
      <c r="G116" s="13"/>
      <c r="H116" s="14"/>
      <c r="I116" s="14"/>
      <c r="J116" s="14"/>
      <c r="K116" s="14"/>
      <c r="L116" s="14"/>
      <c r="M116" s="14"/>
      <c r="N116" s="2"/>
      <c r="O116" s="15"/>
      <c r="P116" s="13"/>
    </row>
    <row r="117" spans="1:16" x14ac:dyDescent="0.25">
      <c r="A117" s="1"/>
      <c r="B117" s="13"/>
      <c r="C117" s="13"/>
      <c r="D117" s="13"/>
      <c r="E117" s="13"/>
      <c r="F117" s="13"/>
      <c r="G117" s="13"/>
      <c r="H117" s="14"/>
      <c r="I117" s="14"/>
      <c r="J117" s="14"/>
      <c r="K117" s="14"/>
      <c r="L117" s="14"/>
      <c r="M117" s="14"/>
      <c r="N117" s="2"/>
      <c r="O117" s="15"/>
      <c r="P117" s="13"/>
    </row>
    <row r="118" spans="1:16" x14ac:dyDescent="0.25">
      <c r="A118" s="1"/>
      <c r="B118" s="13"/>
      <c r="C118" s="13"/>
      <c r="D118" s="13"/>
      <c r="E118" s="13"/>
      <c r="F118" s="13"/>
      <c r="G118" s="13"/>
      <c r="H118" s="14"/>
      <c r="I118" s="14"/>
      <c r="J118" s="14"/>
      <c r="K118" s="14"/>
      <c r="L118" s="14"/>
      <c r="M118" s="14"/>
      <c r="N118" s="2"/>
      <c r="O118" s="15"/>
      <c r="P118" s="13"/>
    </row>
    <row r="119" spans="1:16" x14ac:dyDescent="0.25">
      <c r="A119" s="1"/>
      <c r="B119" s="13"/>
      <c r="C119" s="13"/>
      <c r="D119" s="13"/>
      <c r="E119" s="13"/>
      <c r="F119" s="13"/>
      <c r="G119" s="13"/>
      <c r="H119" s="14"/>
      <c r="I119" s="14"/>
      <c r="J119" s="14"/>
      <c r="K119" s="14"/>
      <c r="L119" s="14"/>
      <c r="M119" s="14"/>
      <c r="N119" s="2"/>
      <c r="O119" s="15"/>
      <c r="P119" s="13"/>
    </row>
    <row r="120" spans="1:16" x14ac:dyDescent="0.25">
      <c r="A120" s="1"/>
      <c r="B120" s="13"/>
      <c r="C120" s="13"/>
      <c r="D120" s="13"/>
      <c r="E120" s="13"/>
      <c r="F120" s="13"/>
      <c r="G120" s="13"/>
      <c r="H120" s="14"/>
      <c r="I120" s="14"/>
      <c r="J120" s="14"/>
      <c r="K120" s="14"/>
      <c r="L120" s="14"/>
      <c r="M120" s="14"/>
      <c r="N120" s="2"/>
      <c r="O120" s="15"/>
      <c r="P120" s="13"/>
    </row>
    <row r="121" spans="1:16" x14ac:dyDescent="0.25">
      <c r="A121" s="1"/>
      <c r="B121" s="13"/>
      <c r="C121" s="13"/>
      <c r="D121" s="13"/>
      <c r="E121" s="13"/>
      <c r="F121" s="13"/>
      <c r="G121" s="13"/>
      <c r="H121" s="14"/>
      <c r="I121" s="14"/>
      <c r="J121" s="14"/>
      <c r="K121" s="14"/>
      <c r="L121" s="14"/>
      <c r="M121" s="14"/>
      <c r="N121" s="2"/>
      <c r="O121" s="15"/>
      <c r="P121" s="13"/>
    </row>
    <row r="122" spans="1:16" x14ac:dyDescent="0.25">
      <c r="A122" s="1"/>
      <c r="B122" s="13"/>
      <c r="C122" s="13"/>
      <c r="D122" s="13"/>
      <c r="E122" s="13"/>
      <c r="F122" s="13"/>
      <c r="G122" s="13"/>
      <c r="H122" s="14"/>
      <c r="I122" s="14"/>
      <c r="J122" s="14"/>
      <c r="K122" s="14"/>
      <c r="L122" s="14"/>
      <c r="M122" s="14"/>
      <c r="N122" s="2"/>
      <c r="O122" s="15"/>
      <c r="P122" s="13"/>
    </row>
    <row r="123" spans="1:16" x14ac:dyDescent="0.25">
      <c r="A123" s="1"/>
      <c r="B123" s="13"/>
      <c r="C123" s="13"/>
      <c r="D123" s="13"/>
      <c r="E123" s="13"/>
      <c r="F123" s="13"/>
      <c r="G123" s="13"/>
      <c r="H123" s="14"/>
      <c r="I123" s="14"/>
      <c r="J123" s="14"/>
      <c r="K123" s="14"/>
      <c r="L123" s="14"/>
      <c r="M123" s="14"/>
      <c r="N123" s="2"/>
      <c r="O123" s="15"/>
      <c r="P123" s="13"/>
    </row>
    <row r="124" spans="1:16" x14ac:dyDescent="0.25">
      <c r="A124" s="1"/>
      <c r="B124" s="13"/>
      <c r="C124" s="13"/>
      <c r="D124" s="13"/>
      <c r="E124" s="13"/>
      <c r="F124" s="13"/>
      <c r="G124" s="13"/>
      <c r="H124" s="14"/>
      <c r="I124" s="14"/>
      <c r="J124" s="14"/>
      <c r="K124" s="14"/>
      <c r="L124" s="14"/>
      <c r="M124" s="14"/>
      <c r="N124" s="2"/>
      <c r="O124" s="15"/>
      <c r="P124" s="13"/>
    </row>
    <row r="125" spans="1:16" x14ac:dyDescent="0.25">
      <c r="A125" s="1"/>
      <c r="B125" s="13"/>
      <c r="C125" s="13"/>
      <c r="D125" s="13"/>
      <c r="E125" s="13"/>
      <c r="F125" s="13"/>
      <c r="G125" s="13"/>
      <c r="H125" s="14"/>
      <c r="I125" s="14"/>
      <c r="J125" s="14"/>
      <c r="K125" s="14"/>
      <c r="L125" s="14"/>
      <c r="M125" s="14"/>
      <c r="N125" s="2"/>
      <c r="O125" s="15"/>
      <c r="P125" s="13"/>
    </row>
    <row r="126" spans="1:16" x14ac:dyDescent="0.25">
      <c r="A126" s="1"/>
      <c r="B126" s="13"/>
      <c r="C126" s="13"/>
      <c r="D126" s="13"/>
      <c r="E126" s="13"/>
      <c r="F126" s="13"/>
      <c r="G126" s="13"/>
      <c r="H126" s="14"/>
      <c r="I126" s="14"/>
      <c r="J126" s="14"/>
      <c r="K126" s="14"/>
      <c r="L126" s="14"/>
      <c r="M126" s="14"/>
      <c r="N126" s="2"/>
      <c r="O126" s="15"/>
      <c r="P126" s="13"/>
    </row>
    <row r="127" spans="1:16" x14ac:dyDescent="0.25">
      <c r="A127" s="1"/>
      <c r="B127" s="13"/>
      <c r="C127" s="13"/>
      <c r="D127" s="13"/>
      <c r="E127" s="13"/>
      <c r="F127" s="13"/>
      <c r="G127" s="13"/>
      <c r="H127" s="14"/>
      <c r="I127" s="14"/>
      <c r="J127" s="14"/>
      <c r="K127" s="14"/>
      <c r="L127" s="14"/>
      <c r="M127" s="14"/>
      <c r="N127" s="2"/>
      <c r="O127" s="15"/>
      <c r="P127" s="13"/>
    </row>
    <row r="128" spans="1:16" x14ac:dyDescent="0.25">
      <c r="A128" s="1"/>
      <c r="B128" s="13"/>
      <c r="C128" s="13"/>
      <c r="D128" s="13"/>
      <c r="E128" s="13"/>
      <c r="F128" s="13"/>
      <c r="G128" s="13"/>
      <c r="H128" s="14"/>
      <c r="I128" s="14"/>
      <c r="J128" s="14"/>
      <c r="K128" s="14"/>
      <c r="L128" s="14"/>
      <c r="M128" s="14"/>
      <c r="N128" s="2"/>
      <c r="O128" s="15"/>
      <c r="P128" s="13"/>
    </row>
    <row r="129" spans="1:16" x14ac:dyDescent="0.25">
      <c r="A129" s="1"/>
      <c r="B129" s="13"/>
      <c r="C129" s="13"/>
      <c r="D129" s="13"/>
      <c r="E129" s="13"/>
      <c r="F129" s="13"/>
      <c r="G129" s="13"/>
      <c r="H129" s="14"/>
      <c r="I129" s="14"/>
      <c r="J129" s="14"/>
      <c r="K129" s="14"/>
      <c r="L129" s="14"/>
      <c r="M129" s="14"/>
      <c r="N129" s="2"/>
      <c r="O129" s="15"/>
      <c r="P129" s="13"/>
    </row>
    <row r="130" spans="1:16" x14ac:dyDescent="0.25">
      <c r="A130" s="1"/>
      <c r="B130" s="13"/>
      <c r="C130" s="13"/>
      <c r="D130" s="13"/>
      <c r="E130" s="13"/>
      <c r="F130" s="13"/>
      <c r="G130" s="13"/>
      <c r="H130" s="14"/>
      <c r="I130" s="14"/>
      <c r="J130" s="14"/>
      <c r="K130" s="14"/>
      <c r="L130" s="14"/>
      <c r="M130" s="14"/>
      <c r="N130" s="2"/>
      <c r="O130" s="15"/>
      <c r="P130" s="13"/>
    </row>
    <row r="131" spans="1:16" x14ac:dyDescent="0.25">
      <c r="A131" s="1"/>
      <c r="B131" s="13"/>
      <c r="C131" s="13"/>
      <c r="D131" s="13"/>
      <c r="E131" s="13"/>
      <c r="F131" s="13"/>
      <c r="G131" s="13"/>
      <c r="H131" s="14"/>
      <c r="I131" s="14"/>
      <c r="J131" s="14"/>
      <c r="K131" s="14"/>
      <c r="L131" s="14"/>
      <c r="M131" s="14"/>
      <c r="N131" s="2"/>
      <c r="O131" s="15"/>
      <c r="P131" s="13"/>
    </row>
    <row r="132" spans="1:16" x14ac:dyDescent="0.25">
      <c r="A132" s="1"/>
      <c r="B132" s="13"/>
      <c r="C132" s="13"/>
      <c r="D132" s="13"/>
      <c r="E132" s="13"/>
      <c r="F132" s="13"/>
      <c r="G132" s="13"/>
      <c r="H132" s="14"/>
      <c r="I132" s="14"/>
      <c r="J132" s="14"/>
      <c r="K132" s="14"/>
      <c r="L132" s="14"/>
      <c r="M132" s="14"/>
      <c r="N132" s="2"/>
      <c r="O132" s="15"/>
      <c r="P132" s="13"/>
    </row>
    <row r="133" spans="1:16" x14ac:dyDescent="0.25">
      <c r="A133" s="1"/>
      <c r="B133" s="13"/>
      <c r="C133" s="13"/>
      <c r="D133" s="13"/>
      <c r="E133" s="13"/>
      <c r="F133" s="13"/>
      <c r="G133" s="13"/>
      <c r="H133" s="14"/>
      <c r="I133" s="14"/>
      <c r="J133" s="14"/>
      <c r="K133" s="14"/>
      <c r="L133" s="14"/>
      <c r="M133" s="14"/>
      <c r="N133" s="2"/>
      <c r="O133" s="15"/>
      <c r="P133" s="13"/>
    </row>
    <row r="134" spans="1:16" x14ac:dyDescent="0.25">
      <c r="A134" s="1"/>
      <c r="B134" s="13"/>
      <c r="C134" s="13"/>
      <c r="D134" s="13"/>
      <c r="E134" s="13"/>
      <c r="F134" s="13"/>
      <c r="G134" s="13"/>
      <c r="H134" s="14"/>
      <c r="I134" s="14"/>
      <c r="J134" s="14"/>
      <c r="K134" s="14"/>
      <c r="L134" s="14"/>
      <c r="M134" s="14"/>
      <c r="N134" s="2"/>
      <c r="O134" s="15"/>
      <c r="P134" s="13"/>
    </row>
    <row r="135" spans="1:16" x14ac:dyDescent="0.25">
      <c r="A135" s="1"/>
      <c r="B135" s="13"/>
      <c r="C135" s="13"/>
      <c r="D135" s="13"/>
      <c r="E135" s="13"/>
      <c r="F135" s="13"/>
      <c r="G135" s="13"/>
      <c r="H135" s="14"/>
      <c r="I135" s="14"/>
      <c r="J135" s="14"/>
      <c r="K135" s="14"/>
      <c r="L135" s="14"/>
      <c r="M135" s="14"/>
      <c r="N135" s="2"/>
      <c r="O135" s="15"/>
      <c r="P135" s="13"/>
    </row>
    <row r="136" spans="1:16" x14ac:dyDescent="0.25">
      <c r="A136" s="1"/>
      <c r="B136" s="13"/>
      <c r="C136" s="13"/>
      <c r="D136" s="13"/>
      <c r="E136" s="13"/>
      <c r="F136" s="13"/>
      <c r="G136" s="13"/>
      <c r="H136" s="14"/>
      <c r="I136" s="14"/>
      <c r="J136" s="14"/>
      <c r="K136" s="14"/>
      <c r="L136" s="14"/>
      <c r="M136" s="14"/>
      <c r="N136" s="2"/>
      <c r="O136" s="15"/>
      <c r="P136" s="13"/>
    </row>
    <row r="137" spans="1:16" x14ac:dyDescent="0.25">
      <c r="A137" s="1"/>
      <c r="B137" s="13"/>
      <c r="C137" s="13"/>
      <c r="D137" s="13"/>
      <c r="E137" s="13"/>
      <c r="F137" s="13"/>
      <c r="G137" s="13"/>
      <c r="H137" s="14"/>
      <c r="I137" s="14"/>
      <c r="J137" s="14"/>
      <c r="K137" s="14"/>
      <c r="L137" s="14"/>
      <c r="M137" s="14"/>
      <c r="N137" s="2"/>
      <c r="O137" s="15"/>
      <c r="P137" s="13"/>
    </row>
    <row r="138" spans="1:16" x14ac:dyDescent="0.25">
      <c r="A138" s="1"/>
      <c r="B138" s="13"/>
      <c r="C138" s="13"/>
      <c r="D138" s="13"/>
      <c r="E138" s="13"/>
      <c r="F138" s="13"/>
      <c r="G138" s="13"/>
      <c r="H138" s="14"/>
      <c r="I138" s="14"/>
      <c r="J138" s="14"/>
      <c r="K138" s="14"/>
      <c r="L138" s="14"/>
      <c r="M138" s="14"/>
      <c r="N138" s="2"/>
      <c r="O138" s="15"/>
      <c r="P138" s="13"/>
    </row>
    <row r="139" spans="1:16" x14ac:dyDescent="0.25">
      <c r="A139" s="1"/>
      <c r="B139" s="13"/>
      <c r="C139" s="13"/>
      <c r="D139" s="13"/>
      <c r="E139" s="13"/>
      <c r="F139" s="13"/>
      <c r="G139" s="13"/>
      <c r="H139" s="14"/>
      <c r="I139" s="14"/>
      <c r="J139" s="14"/>
      <c r="K139" s="14"/>
      <c r="L139" s="14"/>
      <c r="M139" s="14"/>
      <c r="N139" s="2"/>
      <c r="O139" s="15"/>
      <c r="P139" s="13"/>
    </row>
    <row r="140" spans="1:16" x14ac:dyDescent="0.25">
      <c r="A140" s="1"/>
      <c r="B140" s="13"/>
      <c r="C140" s="13"/>
      <c r="D140" s="13"/>
      <c r="E140" s="13"/>
      <c r="F140" s="13"/>
      <c r="G140" s="13"/>
      <c r="H140" s="14"/>
      <c r="I140" s="14"/>
      <c r="J140" s="14"/>
      <c r="K140" s="14"/>
      <c r="L140" s="14"/>
      <c r="M140" s="14"/>
      <c r="N140" s="2"/>
      <c r="O140" s="15"/>
      <c r="P140" s="13"/>
    </row>
    <row r="141" spans="1:16" x14ac:dyDescent="0.25">
      <c r="A141" s="1"/>
      <c r="B141" s="13"/>
      <c r="C141" s="13"/>
      <c r="D141" s="13"/>
      <c r="E141" s="13"/>
      <c r="F141" s="13"/>
      <c r="G141" s="13"/>
      <c r="H141" s="14"/>
      <c r="I141" s="14"/>
      <c r="J141" s="14"/>
      <c r="K141" s="14"/>
      <c r="L141" s="14"/>
      <c r="M141" s="14"/>
      <c r="N141" s="2"/>
      <c r="O141" s="15"/>
      <c r="P141" s="13"/>
    </row>
    <row r="142" spans="1:16" x14ac:dyDescent="0.25">
      <c r="A142" s="1"/>
      <c r="B142" s="13"/>
      <c r="C142" s="13"/>
      <c r="D142" s="13"/>
      <c r="E142" s="13"/>
      <c r="F142" s="13"/>
      <c r="G142" s="13"/>
      <c r="H142" s="14"/>
      <c r="I142" s="14"/>
      <c r="J142" s="14"/>
      <c r="K142" s="14"/>
      <c r="L142" s="14"/>
      <c r="M142" s="14"/>
      <c r="N142" s="2"/>
      <c r="O142" s="15"/>
      <c r="P142" s="13"/>
    </row>
    <row r="143" spans="1:16" x14ac:dyDescent="0.25">
      <c r="A143" s="1"/>
      <c r="B143" s="13"/>
      <c r="C143" s="13"/>
      <c r="D143" s="13"/>
      <c r="E143" s="13"/>
      <c r="F143" s="13"/>
      <c r="G143" s="13"/>
      <c r="H143" s="14"/>
      <c r="I143" s="14"/>
      <c r="J143" s="14"/>
      <c r="K143" s="14"/>
      <c r="L143" s="14"/>
      <c r="M143" s="14"/>
      <c r="N143" s="2"/>
      <c r="O143" s="15"/>
      <c r="P143" s="13"/>
    </row>
    <row r="144" spans="1:16" x14ac:dyDescent="0.25">
      <c r="A144" s="1"/>
      <c r="B144" s="13"/>
      <c r="C144" s="13"/>
      <c r="D144" s="13"/>
      <c r="E144" s="13"/>
      <c r="F144" s="13"/>
      <c r="G144" s="13"/>
      <c r="H144" s="14"/>
      <c r="I144" s="14"/>
      <c r="J144" s="14"/>
      <c r="K144" s="14"/>
      <c r="L144" s="14"/>
      <c r="M144" s="14"/>
      <c r="N144" s="2"/>
      <c r="O144" s="15"/>
      <c r="P144" s="13"/>
    </row>
    <row r="145" spans="1:16" x14ac:dyDescent="0.25">
      <c r="A145" s="1"/>
      <c r="B145" s="13"/>
      <c r="C145" s="13"/>
      <c r="D145" s="13"/>
      <c r="E145" s="13"/>
      <c r="F145" s="13"/>
      <c r="G145" s="13"/>
      <c r="H145" s="14"/>
      <c r="I145" s="14"/>
      <c r="J145" s="14"/>
      <c r="K145" s="14"/>
      <c r="L145" s="14"/>
      <c r="M145" s="14"/>
      <c r="N145" s="2"/>
      <c r="O145" s="15"/>
      <c r="P145" s="13"/>
    </row>
    <row r="146" spans="1:16" x14ac:dyDescent="0.25">
      <c r="A146" s="1"/>
      <c r="B146" s="13"/>
      <c r="C146" s="13"/>
      <c r="D146" s="13"/>
      <c r="E146" s="13"/>
      <c r="F146" s="13"/>
      <c r="G146" s="13"/>
      <c r="H146" s="14"/>
      <c r="I146" s="14"/>
      <c r="J146" s="14"/>
      <c r="K146" s="14"/>
      <c r="L146" s="14"/>
      <c r="M146" s="14"/>
      <c r="N146" s="2"/>
      <c r="O146" s="15"/>
      <c r="P146" s="13"/>
    </row>
    <row r="147" spans="1:16" x14ac:dyDescent="0.25">
      <c r="A147" s="1"/>
      <c r="B147" s="13"/>
      <c r="C147" s="13"/>
      <c r="D147" s="13"/>
      <c r="E147" s="13"/>
      <c r="F147" s="13"/>
      <c r="G147" s="13"/>
      <c r="H147" s="14"/>
      <c r="I147" s="14"/>
      <c r="J147" s="14"/>
      <c r="K147" s="14"/>
      <c r="L147" s="14"/>
      <c r="M147" s="14"/>
      <c r="N147" s="2"/>
      <c r="O147" s="15"/>
      <c r="P147" s="13"/>
    </row>
    <row r="148" spans="1:16" x14ac:dyDescent="0.25">
      <c r="A148" s="1"/>
      <c r="B148" s="13"/>
      <c r="C148" s="13"/>
      <c r="D148" s="13"/>
      <c r="E148" s="13"/>
      <c r="F148" s="13"/>
      <c r="G148" s="13"/>
      <c r="H148" s="14"/>
      <c r="I148" s="14"/>
      <c r="J148" s="14"/>
      <c r="K148" s="14"/>
      <c r="L148" s="14"/>
      <c r="M148" s="14"/>
      <c r="N148" s="2"/>
      <c r="O148" s="15"/>
      <c r="P148" s="13"/>
    </row>
    <row r="149" spans="1:16" x14ac:dyDescent="0.25">
      <c r="A149" s="1"/>
      <c r="B149" s="13"/>
      <c r="C149" s="13"/>
      <c r="D149" s="13"/>
      <c r="E149" s="13"/>
      <c r="F149" s="13"/>
      <c r="G149" s="13"/>
      <c r="H149" s="14"/>
      <c r="I149" s="14"/>
      <c r="J149" s="14"/>
      <c r="K149" s="14"/>
      <c r="L149" s="14"/>
      <c r="M149" s="14"/>
      <c r="N149" s="2"/>
      <c r="O149" s="15"/>
      <c r="P149" s="13"/>
    </row>
    <row r="150" spans="1:16" x14ac:dyDescent="0.25">
      <c r="A150" s="1"/>
      <c r="B150" s="13"/>
      <c r="C150" s="13"/>
      <c r="D150" s="13"/>
      <c r="E150" s="13"/>
      <c r="F150" s="13"/>
      <c r="G150" s="13"/>
      <c r="H150" s="14"/>
      <c r="I150" s="14"/>
      <c r="J150" s="14"/>
      <c r="K150" s="14"/>
      <c r="L150" s="14"/>
      <c r="M150" s="14"/>
      <c r="N150" s="2"/>
      <c r="O150" s="15"/>
      <c r="P150" s="13"/>
    </row>
    <row r="151" spans="1:16" x14ac:dyDescent="0.25">
      <c r="A151" s="1"/>
      <c r="B151" s="13"/>
      <c r="C151" s="13"/>
      <c r="D151" s="13"/>
      <c r="E151" s="13"/>
      <c r="F151" s="13"/>
      <c r="G151" s="13"/>
      <c r="H151" s="14"/>
      <c r="I151" s="14"/>
      <c r="J151" s="14"/>
      <c r="K151" s="14"/>
      <c r="L151" s="14"/>
      <c r="M151" s="14"/>
      <c r="N151" s="2"/>
      <c r="O151" s="15"/>
      <c r="P151" s="13"/>
    </row>
    <row r="152" spans="1:16" x14ac:dyDescent="0.25">
      <c r="A152" s="1"/>
      <c r="B152" s="13"/>
      <c r="C152" s="13"/>
      <c r="D152" s="13"/>
      <c r="E152" s="13"/>
      <c r="F152" s="13"/>
      <c r="G152" s="13"/>
      <c r="H152" s="14"/>
      <c r="I152" s="14"/>
      <c r="J152" s="14"/>
      <c r="K152" s="14"/>
      <c r="L152" s="14"/>
      <c r="M152" s="14"/>
      <c r="N152" s="2"/>
      <c r="O152" s="15"/>
      <c r="P152" s="13"/>
    </row>
    <row r="153" spans="1:16" x14ac:dyDescent="0.25">
      <c r="A153" s="1"/>
      <c r="B153" s="13"/>
      <c r="C153" s="13"/>
      <c r="D153" s="13"/>
      <c r="E153" s="13"/>
      <c r="F153" s="13"/>
      <c r="G153" s="13"/>
      <c r="H153" s="14"/>
      <c r="I153" s="14"/>
      <c r="J153" s="14"/>
      <c r="K153" s="14"/>
      <c r="L153" s="14"/>
      <c r="M153" s="14"/>
      <c r="N153" s="2"/>
      <c r="O153" s="15"/>
      <c r="P153" s="13"/>
    </row>
    <row r="154" spans="1:16" x14ac:dyDescent="0.25">
      <c r="A154" s="1"/>
      <c r="B154" s="13"/>
      <c r="C154" s="13"/>
      <c r="D154" s="13"/>
      <c r="E154" s="13"/>
      <c r="F154" s="13"/>
      <c r="G154" s="13"/>
      <c r="H154" s="14"/>
      <c r="I154" s="14"/>
      <c r="J154" s="14"/>
      <c r="K154" s="14"/>
      <c r="L154" s="14"/>
      <c r="M154" s="14"/>
      <c r="N154" s="2"/>
      <c r="O154" s="15"/>
      <c r="P154" s="13"/>
    </row>
    <row r="155" spans="1:16" x14ac:dyDescent="0.25">
      <c r="A155" s="1"/>
      <c r="B155" s="13"/>
      <c r="C155" s="13"/>
      <c r="D155" s="13"/>
      <c r="E155" s="13"/>
      <c r="F155" s="13"/>
      <c r="G155" s="13"/>
      <c r="H155" s="14"/>
      <c r="I155" s="14"/>
      <c r="J155" s="14"/>
      <c r="K155" s="14"/>
      <c r="L155" s="14"/>
      <c r="M155" s="14"/>
      <c r="N155" s="2"/>
      <c r="O155" s="15"/>
      <c r="P155" s="13"/>
    </row>
    <row r="156" spans="1:16" x14ac:dyDescent="0.25">
      <c r="A156" s="1"/>
      <c r="B156" s="13"/>
      <c r="C156" s="13"/>
      <c r="D156" s="13"/>
      <c r="E156" s="13"/>
      <c r="F156" s="13"/>
      <c r="G156" s="13"/>
      <c r="H156" s="14"/>
      <c r="I156" s="14"/>
      <c r="J156" s="14"/>
      <c r="K156" s="14"/>
      <c r="L156" s="14"/>
      <c r="M156" s="14"/>
      <c r="N156" s="2"/>
      <c r="O156" s="15"/>
      <c r="P156" s="13"/>
    </row>
    <row r="157" spans="1:16" x14ac:dyDescent="0.25">
      <c r="A157" s="1"/>
      <c r="B157" s="13"/>
      <c r="C157" s="13"/>
      <c r="D157" s="13"/>
      <c r="E157" s="13"/>
      <c r="F157" s="13"/>
      <c r="G157" s="13"/>
      <c r="H157" s="14"/>
      <c r="I157" s="14"/>
      <c r="J157" s="14"/>
      <c r="K157" s="14"/>
      <c r="L157" s="14"/>
      <c r="M157" s="14"/>
      <c r="N157" s="2"/>
      <c r="O157" s="15"/>
      <c r="P157" s="13"/>
    </row>
    <row r="158" spans="1:16" x14ac:dyDescent="0.25">
      <c r="A158" s="1"/>
      <c r="B158" s="13"/>
      <c r="C158" s="13"/>
      <c r="D158" s="13"/>
      <c r="E158" s="13"/>
      <c r="F158" s="13"/>
      <c r="G158" s="13"/>
      <c r="H158" s="14"/>
      <c r="I158" s="14"/>
      <c r="J158" s="14"/>
      <c r="K158" s="14"/>
      <c r="L158" s="14"/>
      <c r="M158" s="14"/>
      <c r="N158" s="2"/>
      <c r="O158" s="15"/>
      <c r="P158" s="13"/>
    </row>
    <row r="159" spans="1:16" x14ac:dyDescent="0.25">
      <c r="A159" s="1"/>
      <c r="B159" s="13"/>
      <c r="C159" s="13"/>
      <c r="D159" s="13"/>
      <c r="E159" s="13"/>
      <c r="F159" s="13"/>
      <c r="G159" s="13"/>
      <c r="H159" s="14"/>
      <c r="I159" s="14"/>
      <c r="J159" s="14"/>
      <c r="K159" s="14"/>
      <c r="L159" s="14"/>
      <c r="M159" s="14"/>
      <c r="N159" s="2"/>
      <c r="O159" s="15"/>
      <c r="P159" s="13"/>
    </row>
    <row r="160" spans="1:16" x14ac:dyDescent="0.25">
      <c r="A160" s="1"/>
      <c r="B160" s="13"/>
      <c r="C160" s="13"/>
      <c r="D160" s="13"/>
      <c r="E160" s="13"/>
      <c r="F160" s="13"/>
      <c r="G160" s="13"/>
      <c r="H160" s="14"/>
      <c r="I160" s="14"/>
      <c r="J160" s="14"/>
      <c r="K160" s="14"/>
      <c r="L160" s="14"/>
      <c r="M160" s="14"/>
      <c r="N160" s="2"/>
      <c r="O160" s="15"/>
      <c r="P160" s="13"/>
    </row>
    <row r="161" spans="1:16" x14ac:dyDescent="0.25">
      <c r="A161" s="1"/>
      <c r="B161" s="13"/>
      <c r="C161" s="13"/>
      <c r="D161" s="13"/>
      <c r="E161" s="13"/>
      <c r="F161" s="13"/>
      <c r="G161" s="13"/>
      <c r="H161" s="14"/>
      <c r="I161" s="14"/>
      <c r="J161" s="14"/>
      <c r="K161" s="14"/>
      <c r="L161" s="14"/>
      <c r="M161" s="14"/>
      <c r="N161" s="2"/>
      <c r="O161" s="15"/>
      <c r="P161" s="13"/>
    </row>
    <row r="162" spans="1:16" x14ac:dyDescent="0.25">
      <c r="A162" s="1"/>
      <c r="B162" s="13"/>
      <c r="C162" s="13"/>
      <c r="D162" s="13"/>
      <c r="E162" s="13"/>
      <c r="F162" s="13"/>
      <c r="G162" s="13"/>
      <c r="H162" s="14"/>
      <c r="I162" s="14"/>
      <c r="J162" s="14"/>
      <c r="K162" s="14"/>
      <c r="L162" s="14"/>
      <c r="M162" s="14"/>
      <c r="N162" s="2"/>
      <c r="O162" s="15"/>
      <c r="P162" s="13"/>
    </row>
    <row r="163" spans="1:16" x14ac:dyDescent="0.25">
      <c r="A163" s="1"/>
      <c r="B163" s="13"/>
      <c r="C163" s="13"/>
      <c r="D163" s="13"/>
      <c r="E163" s="13"/>
      <c r="F163" s="13"/>
      <c r="G163" s="13"/>
      <c r="H163" s="14"/>
      <c r="I163" s="14"/>
      <c r="J163" s="14"/>
      <c r="K163" s="14"/>
      <c r="L163" s="14"/>
      <c r="M163" s="14"/>
      <c r="N163" s="2"/>
      <c r="O163" s="15"/>
      <c r="P163" s="13"/>
    </row>
    <row r="164" spans="1:16" x14ac:dyDescent="0.25">
      <c r="A164" s="1"/>
      <c r="B164" s="13"/>
      <c r="C164" s="13"/>
      <c r="D164" s="13"/>
      <c r="E164" s="13"/>
      <c r="F164" s="13"/>
      <c r="G164" s="13"/>
      <c r="H164" s="14"/>
      <c r="I164" s="14"/>
      <c r="J164" s="14"/>
      <c r="K164" s="14"/>
      <c r="L164" s="14"/>
      <c r="M164" s="14"/>
      <c r="N164" s="2"/>
      <c r="O164" s="15"/>
      <c r="P164" s="13"/>
    </row>
    <row r="165" spans="1:16" x14ac:dyDescent="0.25">
      <c r="A165" s="1"/>
      <c r="B165" s="13"/>
      <c r="C165" s="13"/>
      <c r="D165" s="13"/>
      <c r="E165" s="13"/>
      <c r="F165" s="13"/>
      <c r="G165" s="13"/>
      <c r="H165" s="14"/>
      <c r="I165" s="14"/>
      <c r="J165" s="14"/>
      <c r="K165" s="14"/>
      <c r="L165" s="14"/>
      <c r="M165" s="14"/>
      <c r="N165" s="2"/>
      <c r="O165" s="15"/>
      <c r="P165" s="13"/>
    </row>
    <row r="166" spans="1:16" x14ac:dyDescent="0.25">
      <c r="A166" s="1"/>
      <c r="B166" s="13"/>
      <c r="C166" s="13"/>
      <c r="D166" s="13"/>
      <c r="E166" s="13"/>
      <c r="F166" s="13"/>
      <c r="G166" s="13"/>
      <c r="H166" s="14"/>
      <c r="I166" s="14"/>
      <c r="J166" s="14"/>
      <c r="K166" s="14"/>
      <c r="L166" s="14"/>
      <c r="M166" s="14"/>
      <c r="N166" s="2"/>
      <c r="O166" s="15"/>
      <c r="P166" s="13"/>
    </row>
    <row r="167" spans="1:16" x14ac:dyDescent="0.25">
      <c r="A167" s="1"/>
      <c r="B167" s="13"/>
      <c r="C167" s="13"/>
      <c r="D167" s="13"/>
      <c r="E167" s="13"/>
      <c r="F167" s="13"/>
      <c r="G167" s="13"/>
      <c r="H167" s="14"/>
      <c r="I167" s="14"/>
      <c r="J167" s="14"/>
      <c r="K167" s="14"/>
      <c r="L167" s="14"/>
      <c r="M167" s="14"/>
      <c r="N167" s="2"/>
      <c r="O167" s="15"/>
      <c r="P167" s="13"/>
    </row>
    <row r="168" spans="1:16" x14ac:dyDescent="0.25">
      <c r="A168" s="1"/>
      <c r="B168" s="13"/>
      <c r="C168" s="13"/>
      <c r="D168" s="13"/>
      <c r="E168" s="13"/>
      <c r="F168" s="13"/>
      <c r="G168" s="13"/>
      <c r="H168" s="14"/>
      <c r="I168" s="14"/>
      <c r="J168" s="14"/>
      <c r="K168" s="14"/>
      <c r="L168" s="14"/>
      <c r="M168" s="14"/>
      <c r="N168" s="2"/>
      <c r="O168" s="15"/>
      <c r="P168" s="13"/>
    </row>
    <row r="169" spans="1:16" x14ac:dyDescent="0.25">
      <c r="A169" s="1"/>
      <c r="B169" s="13"/>
      <c r="C169" s="13"/>
      <c r="D169" s="13"/>
      <c r="E169" s="13"/>
      <c r="F169" s="13"/>
      <c r="G169" s="13"/>
      <c r="H169" s="14"/>
      <c r="I169" s="14"/>
      <c r="J169" s="14"/>
      <c r="K169" s="14"/>
      <c r="L169" s="14"/>
      <c r="M169" s="14"/>
      <c r="N169" s="2"/>
      <c r="O169" s="15"/>
      <c r="P169" s="13"/>
    </row>
    <row r="170" spans="1:16" x14ac:dyDescent="0.25">
      <c r="A170" s="1"/>
      <c r="B170" s="13"/>
      <c r="C170" s="13"/>
      <c r="D170" s="13"/>
      <c r="E170" s="13"/>
      <c r="F170" s="13"/>
      <c r="G170" s="13"/>
      <c r="H170" s="14"/>
      <c r="I170" s="14"/>
      <c r="J170" s="14"/>
      <c r="K170" s="14"/>
      <c r="L170" s="14"/>
      <c r="M170" s="14"/>
      <c r="N170" s="2"/>
      <c r="O170" s="15"/>
      <c r="P170" s="13"/>
    </row>
    <row r="171" spans="1:16" x14ac:dyDescent="0.25">
      <c r="A171" s="1"/>
      <c r="B171" s="13"/>
      <c r="C171" s="13"/>
      <c r="D171" s="13"/>
      <c r="E171" s="13"/>
      <c r="F171" s="13"/>
      <c r="G171" s="13"/>
      <c r="H171" s="14"/>
      <c r="I171" s="14"/>
      <c r="J171" s="14"/>
      <c r="K171" s="14"/>
      <c r="L171" s="14"/>
      <c r="M171" s="14"/>
      <c r="N171" s="2"/>
      <c r="O171" s="15"/>
      <c r="P171" s="13"/>
    </row>
    <row r="172" spans="1:16" x14ac:dyDescent="0.25">
      <c r="A172" s="1"/>
      <c r="B172" s="13"/>
      <c r="C172" s="13"/>
      <c r="D172" s="13"/>
      <c r="E172" s="13"/>
      <c r="F172" s="13"/>
      <c r="G172" s="13"/>
      <c r="H172" s="14"/>
      <c r="I172" s="14"/>
      <c r="J172" s="14"/>
      <c r="K172" s="14"/>
      <c r="L172" s="14"/>
      <c r="M172" s="14"/>
      <c r="N172" s="2"/>
      <c r="O172" s="15"/>
      <c r="P172" s="13"/>
    </row>
    <row r="173" spans="1:16" x14ac:dyDescent="0.25">
      <c r="A173" s="1"/>
      <c r="B173" s="13"/>
      <c r="C173" s="13"/>
      <c r="D173" s="13"/>
      <c r="E173" s="13"/>
      <c r="F173" s="13"/>
      <c r="G173" s="13"/>
      <c r="H173" s="14"/>
      <c r="I173" s="14"/>
      <c r="J173" s="14"/>
      <c r="K173" s="14"/>
      <c r="L173" s="14"/>
      <c r="M173" s="14"/>
      <c r="N173" s="2"/>
      <c r="O173" s="15"/>
      <c r="P173" s="13"/>
    </row>
    <row r="174" spans="1:16" x14ac:dyDescent="0.25">
      <c r="A174" s="1"/>
      <c r="B174" s="13"/>
      <c r="C174" s="13"/>
      <c r="D174" s="13"/>
      <c r="E174" s="13"/>
      <c r="F174" s="13"/>
      <c r="G174" s="13"/>
      <c r="H174" s="14"/>
      <c r="I174" s="14"/>
      <c r="J174" s="14"/>
      <c r="K174" s="14"/>
      <c r="L174" s="14"/>
      <c r="M174" s="14"/>
      <c r="N174" s="2"/>
      <c r="O174" s="15"/>
      <c r="P174" s="13"/>
    </row>
    <row r="175" spans="1:16" x14ac:dyDescent="0.25">
      <c r="A175" s="1"/>
      <c r="B175" s="13"/>
      <c r="C175" s="13"/>
      <c r="D175" s="13"/>
      <c r="E175" s="13"/>
      <c r="F175" s="13"/>
      <c r="G175" s="13"/>
      <c r="H175" s="14"/>
      <c r="I175" s="14"/>
      <c r="J175" s="14"/>
      <c r="K175" s="14"/>
      <c r="L175" s="14"/>
      <c r="M175" s="14"/>
      <c r="N175" s="2"/>
      <c r="O175" s="15"/>
      <c r="P175" s="13"/>
    </row>
    <row r="176" spans="1:16" x14ac:dyDescent="0.25">
      <c r="A176" s="1"/>
      <c r="B176" s="13"/>
      <c r="C176" s="13"/>
      <c r="D176" s="13"/>
      <c r="E176" s="13"/>
      <c r="F176" s="13"/>
      <c r="G176" s="13"/>
      <c r="H176" s="14"/>
      <c r="I176" s="14"/>
      <c r="J176" s="14"/>
      <c r="K176" s="14"/>
      <c r="L176" s="14"/>
      <c r="M176" s="14"/>
      <c r="N176" s="2"/>
      <c r="O176" s="15"/>
      <c r="P176" s="13"/>
    </row>
    <row r="177" spans="1:16" x14ac:dyDescent="0.25">
      <c r="A177" s="1"/>
      <c r="B177" s="13"/>
      <c r="C177" s="13"/>
      <c r="D177" s="13"/>
      <c r="E177" s="13"/>
      <c r="F177" s="13"/>
      <c r="G177" s="13"/>
      <c r="H177" s="14"/>
      <c r="I177" s="14"/>
      <c r="J177" s="14"/>
      <c r="K177" s="14"/>
      <c r="L177" s="14"/>
      <c r="M177" s="14"/>
      <c r="N177" s="2"/>
      <c r="O177" s="15"/>
      <c r="P177" s="13"/>
    </row>
    <row r="178" spans="1:16" x14ac:dyDescent="0.25">
      <c r="A178" s="1"/>
      <c r="B178" s="13"/>
      <c r="C178" s="13"/>
      <c r="D178" s="13"/>
      <c r="E178" s="13"/>
      <c r="F178" s="13"/>
      <c r="G178" s="13"/>
      <c r="H178" s="14"/>
      <c r="I178" s="14"/>
      <c r="J178" s="14"/>
      <c r="K178" s="14"/>
      <c r="L178" s="14"/>
      <c r="M178" s="14"/>
      <c r="N178" s="2"/>
      <c r="O178" s="15"/>
      <c r="P178" s="13"/>
    </row>
    <row r="179" spans="1:16" x14ac:dyDescent="0.25">
      <c r="A179" s="1"/>
      <c r="B179" s="13"/>
      <c r="C179" s="13"/>
      <c r="D179" s="13"/>
      <c r="E179" s="13"/>
      <c r="F179" s="13"/>
      <c r="G179" s="13"/>
      <c r="H179" s="14"/>
      <c r="I179" s="14"/>
      <c r="J179" s="14"/>
      <c r="K179" s="14"/>
      <c r="L179" s="14"/>
      <c r="M179" s="14"/>
      <c r="N179" s="2"/>
      <c r="O179" s="15"/>
      <c r="P179" s="13"/>
    </row>
    <row r="180" spans="1:16" x14ac:dyDescent="0.25">
      <c r="A180" s="1"/>
      <c r="B180" s="13"/>
      <c r="C180" s="13"/>
      <c r="D180" s="13"/>
      <c r="E180" s="13"/>
      <c r="F180" s="13"/>
      <c r="G180" s="13"/>
      <c r="H180" s="14"/>
      <c r="I180" s="14"/>
      <c r="J180" s="14"/>
      <c r="K180" s="14"/>
      <c r="L180" s="14"/>
      <c r="M180" s="14"/>
      <c r="N180" s="2"/>
      <c r="O180" s="15"/>
      <c r="P180" s="13"/>
    </row>
    <row r="181" spans="1:16" x14ac:dyDescent="0.25">
      <c r="A181" s="3"/>
      <c r="B181" s="16"/>
      <c r="C181" s="16"/>
      <c r="D181" s="16"/>
      <c r="E181" s="16"/>
      <c r="F181" s="16"/>
      <c r="G181" s="16"/>
      <c r="H181" s="14"/>
      <c r="I181" s="14"/>
      <c r="J181" s="14"/>
      <c r="K181" s="14"/>
      <c r="L181" s="17"/>
      <c r="M181" s="17"/>
      <c r="N181" s="18"/>
      <c r="O181" s="19"/>
      <c r="P181" s="20"/>
    </row>
    <row r="182" spans="1:16" x14ac:dyDescent="0.25">
      <c r="A182" s="3"/>
      <c r="B182" s="16"/>
      <c r="C182" s="16"/>
      <c r="D182" s="16"/>
      <c r="E182" s="16"/>
      <c r="F182" s="16"/>
      <c r="G182" s="16"/>
      <c r="H182" s="14"/>
      <c r="I182" s="14"/>
      <c r="J182" s="14"/>
      <c r="K182" s="14"/>
      <c r="L182" s="17"/>
      <c r="M182" s="17"/>
      <c r="N182" s="18"/>
      <c r="O182" s="19"/>
      <c r="P182" s="20"/>
    </row>
    <row r="183" spans="1:16" x14ac:dyDescent="0.25">
      <c r="A183" s="3"/>
      <c r="B183" s="16"/>
      <c r="C183" s="16"/>
      <c r="D183" s="16"/>
      <c r="E183" s="16"/>
      <c r="F183" s="16"/>
      <c r="G183" s="16"/>
      <c r="H183" s="14"/>
      <c r="I183" s="14"/>
      <c r="J183" s="14"/>
      <c r="K183" s="14"/>
      <c r="L183" s="17"/>
      <c r="M183" s="17"/>
      <c r="N183" s="18"/>
      <c r="O183" s="19"/>
      <c r="P183" s="20"/>
    </row>
    <row r="184" spans="1:16" x14ac:dyDescent="0.25">
      <c r="A184" s="3"/>
      <c r="B184" s="16"/>
      <c r="C184" s="16"/>
      <c r="D184" s="16"/>
      <c r="E184" s="16"/>
      <c r="F184" s="16"/>
      <c r="G184" s="16"/>
      <c r="H184" s="14"/>
      <c r="I184" s="14"/>
      <c r="J184" s="14"/>
      <c r="K184" s="14"/>
      <c r="L184" s="17"/>
      <c r="M184" s="17"/>
      <c r="N184" s="18"/>
      <c r="O184" s="19"/>
      <c r="P184" s="20"/>
    </row>
    <row r="185" spans="1:16" x14ac:dyDescent="0.25">
      <c r="A185" s="3"/>
      <c r="B185" s="16"/>
      <c r="C185" s="16"/>
      <c r="D185" s="16"/>
      <c r="E185" s="16"/>
      <c r="F185" s="16"/>
      <c r="G185" s="16"/>
      <c r="H185" s="14"/>
      <c r="I185" s="14"/>
      <c r="J185" s="14"/>
      <c r="K185" s="14"/>
      <c r="L185" s="17"/>
      <c r="M185" s="17"/>
      <c r="N185" s="18"/>
      <c r="O185" s="19"/>
      <c r="P185" s="20"/>
    </row>
  </sheetData>
  <conditionalFormatting sqref="H2:Q37">
    <cfRule type="expression" dxfId="4" priority="1">
      <formula>$G2&lt;&gt;"Yes"</formula>
    </cfRule>
  </conditionalFormatting>
  <dataValidations count="4">
    <dataValidation type="decimal" errorStyle="warning" allowBlank="1" showInputMessage="1" showErrorMessage="1" error="Please enter a value greater than 0 and less than 100." sqref="Q1:Q1048576" xr:uid="{9F861310-2C8F-42BE-8C78-F94114E5E316}">
      <formula1>0.01</formula1>
      <formula2>100</formula2>
    </dataValidation>
    <dataValidation type="list" allowBlank="1" showInputMessage="1" showErrorMessage="1" sqref="E2:E37 G2:G37" xr:uid="{802627D1-6514-4145-8797-93E0EC34B038}">
      <formula1>"Yes, No"</formula1>
    </dataValidation>
    <dataValidation type="decimal" errorStyle="warning" allowBlank="1" showInputMessage="1" showErrorMessage="1" error="Please enter a number between 0 and 168." sqref="P2:P37" xr:uid="{F0DDDCE1-B9E3-4392-9902-1547AB18F301}">
      <formula1>0</formula1>
      <formula2>168</formula2>
    </dataValidation>
    <dataValidation type="list" allowBlank="1" showInputMessage="1" showErrorMessage="1" sqref="F2:F37" xr:uid="{93A23BFC-387E-4E9C-BF7D-61434024BD77}">
      <formula1>"Yes,No"</formula1>
    </dataValidation>
  </dataValidations>
  <printOptions horizontalCentered="1"/>
  <pageMargins left="0.25" right="0.25" top="0.43684895833333331" bottom="0.75" header="0.3" footer="0.3"/>
  <pageSetup paperSize="5" scale="33" fitToHeight="0" orientation="landscape" r:id="rId1"/>
  <headerFooter>
    <oddHeader>&amp;CSupported Employment Tracking Sheet</oddHeader>
    <oddFooter>&amp;RRevised 07/01/2020</oddFooter>
  </headerFooter>
  <tableParts count="1">
    <tablePart r:id="rId2"/>
  </tableParts>
  <extLst>
    <ext xmlns:x14="http://schemas.microsoft.com/office/spreadsheetml/2009/9/main" uri="{CCE6A557-97BC-4b89-ADB6-D9C93CAAB3DF}">
      <x14:dataValidations xmlns:xm="http://schemas.microsoft.com/office/excel/2006/main" count="1">
        <x14:dataValidation type="date" errorStyle="warning" allowBlank="1" showInputMessage="1" showErrorMessage="1" error="The date entered is not between the beginning of the fiscal year and today's date." xr:uid="{CFB84D27-30F5-4E77-ADFF-008E2B3854FA}">
          <x14:formula1>
            <xm:f>DATE('Instructions &amp; Definitions'!$B$2-1,7,1)</xm:f>
          </x14:formula1>
          <x14:formula2>
            <xm:f>TODAY()</xm:f>
          </x14:formula2>
          <xm:sqref>H2:M37 D2:D37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532c155-e1cb-42a2-b710-8d3f48b81afc" xsi:nil="true"/>
    <_Flow_SignoffStatus xmlns="377d2592-5041-419b-a5a7-869178a8e937" xsi:nil="true"/>
    <lcf76f155ced4ddcb4097134ff3c332f xmlns="377d2592-5041-419b-a5a7-869178a8e937">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687C6E6D3B96242AB8F20EDD13DCB7A" ma:contentTypeVersion="21" ma:contentTypeDescription="Create a new document." ma:contentTypeScope="" ma:versionID="6dae51fde7ee0504ff1f41e0975a01d9">
  <xsd:schema xmlns:xsd="http://www.w3.org/2001/XMLSchema" xmlns:xs="http://www.w3.org/2001/XMLSchema" xmlns:p="http://schemas.microsoft.com/office/2006/metadata/properties" xmlns:ns2="377d2592-5041-419b-a5a7-869178a8e937" xmlns:ns3="7532c155-e1cb-42a2-b710-8d3f48b81afc" targetNamespace="http://schemas.microsoft.com/office/2006/metadata/properties" ma:root="true" ma:fieldsID="dd74830ef35c5cc8f969e3c67e079816" ns2:_="" ns3:_="">
    <xsd:import namespace="377d2592-5041-419b-a5a7-869178a8e937"/>
    <xsd:import namespace="7532c155-e1cb-42a2-b710-8d3f48b81af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TaxCatchAll"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ObjectDetectorVersions" minOccurs="0"/>
                <xsd:element ref="ns2:MediaServiceSearchProperties" minOccurs="0"/>
                <xsd:element ref="ns2:_Flow_SignoffStatus" minOccurs="0"/>
                <xsd:element ref="ns2:MediaServiceBillingMetadata"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77d2592-5041-419b-a5a7-869178a8e93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Location" ma:index="16" nillable="true" ma:displayName="Location" ma:description="" ma:indexed="true" ma:internalName="MediaServiceLocation" ma:readOnly="true">
      <xsd:simpleType>
        <xsd:restriction base="dms:Text"/>
      </xsd:simpleType>
    </xsd:element>
    <xsd:element name="MediaServiceObjectDetectorVersions" ma:index="19"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_Flow_SignoffStatus" ma:index="21" nillable="true" ma:displayName="Sign-off status" ma:internalName="_x0024_Resources_x003a_core_x002c_Signoff_Status">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9ecf467b-2812-48e1-8bfb-e7f5b91ec7db"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532c155-e1cb-42a2-b710-8d3f48b81afc"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608503f-563d-4b54-907b-d19222e839f2}" ma:internalName="TaxCatchAll" ma:showField="CatchAllData" ma:web="7532c155-e1cb-42a2-b710-8d3f48b81afc">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38C0346-423A-4253-A3B1-CCA9B5EC452E}">
  <ds:schemaRefs>
    <ds:schemaRef ds:uri="http://schemas.microsoft.com/office/2006/metadata/properties"/>
    <ds:schemaRef ds:uri="http://schemas.openxmlformats.org/package/2006/metadata/core-properties"/>
    <ds:schemaRef ds:uri="http://purl.org/dc/elements/1.1/"/>
    <ds:schemaRef ds:uri="http://schemas.microsoft.com/office/infopath/2007/PartnerControls"/>
    <ds:schemaRef ds:uri="http://purl.org/dc/dcmitype/"/>
    <ds:schemaRef ds:uri="http://schemas.microsoft.com/office/2006/documentManagement/types"/>
    <ds:schemaRef ds:uri="http://purl.org/dc/terms/"/>
    <ds:schemaRef ds:uri="7532c155-e1cb-42a2-b710-8d3f48b81afc"/>
    <ds:schemaRef ds:uri="377d2592-5041-419b-a5a7-869178a8e937"/>
    <ds:schemaRef ds:uri="http://www.w3.org/XML/1998/namespace"/>
  </ds:schemaRefs>
</ds:datastoreItem>
</file>

<file path=customXml/itemProps2.xml><?xml version="1.0" encoding="utf-8"?>
<ds:datastoreItem xmlns:ds="http://schemas.openxmlformats.org/officeDocument/2006/customXml" ds:itemID="{FD5B62FD-845B-424E-8028-03AAFFFE182B}">
  <ds:schemaRefs>
    <ds:schemaRef ds:uri="http://schemas.microsoft.com/sharepoint/v3/contenttype/forms"/>
  </ds:schemaRefs>
</ds:datastoreItem>
</file>

<file path=customXml/itemProps3.xml><?xml version="1.0" encoding="utf-8"?>
<ds:datastoreItem xmlns:ds="http://schemas.openxmlformats.org/officeDocument/2006/customXml" ds:itemID="{B24F8DBF-0B9F-47EC-8B0C-29F0D36F0AA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12</vt:i4>
      </vt:variant>
    </vt:vector>
  </HeadingPairs>
  <TitlesOfParts>
    <vt:vector size="28" baseType="lpstr">
      <vt:lpstr>Instructions &amp; Definitions</vt:lpstr>
      <vt:lpstr>July</vt:lpstr>
      <vt:lpstr>August</vt:lpstr>
      <vt:lpstr>September</vt:lpstr>
      <vt:lpstr>October</vt:lpstr>
      <vt:lpstr>November</vt:lpstr>
      <vt:lpstr>December</vt:lpstr>
      <vt:lpstr>January</vt:lpstr>
      <vt:lpstr>February</vt:lpstr>
      <vt:lpstr>March</vt:lpstr>
      <vt:lpstr>April</vt:lpstr>
      <vt:lpstr>May</vt:lpstr>
      <vt:lpstr>June</vt:lpstr>
      <vt:lpstr>Summary by Month</vt:lpstr>
      <vt:lpstr>Summary of Fiscal Year</vt:lpstr>
      <vt:lpstr>Background</vt:lpstr>
      <vt:lpstr>April!Print_Area</vt:lpstr>
      <vt:lpstr>August!Print_Area</vt:lpstr>
      <vt:lpstr>December!Print_Area</vt:lpstr>
      <vt:lpstr>February!Print_Area</vt:lpstr>
      <vt:lpstr>January!Print_Area</vt:lpstr>
      <vt:lpstr>July!Print_Area</vt:lpstr>
      <vt:lpstr>June!Print_Area</vt:lpstr>
      <vt:lpstr>March!Print_Area</vt:lpstr>
      <vt:lpstr>May!Print_Area</vt:lpstr>
      <vt:lpstr>November!Print_Area</vt:lpstr>
      <vt:lpstr>October!Print_Area</vt:lpstr>
      <vt:lpstr>September!Print_Area</vt:lpstr>
    </vt:vector>
  </TitlesOfParts>
  <Company>DMH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DMH</dc:creator>
  <cp:lastModifiedBy>Princess Bordeaux Bartolazo</cp:lastModifiedBy>
  <cp:lastPrinted>2019-12-10T16:36:23Z</cp:lastPrinted>
  <dcterms:created xsi:type="dcterms:W3CDTF">2016-01-04T20:00:24Z</dcterms:created>
  <dcterms:modified xsi:type="dcterms:W3CDTF">2024-06-03T18:09:19Z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0x010100F687C6E6D3B96242AB8F20EDD13DCB7A</vt:lpwstr>
  </property>
  <property fmtid="{D5CDD505-2E9C-101B-9397-08002B2CF9AE}" pid="3" name="Order">
    <vt:r8>4388800</vt:r8>
  </property>
  <property fmtid="{D5CDD505-2E9C-101B-9397-08002B2CF9AE}" pid="4" name="MediaServiceImageTags">
    <vt:lpwstr/>
  </property>
</Properties>
</file>